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11"/>
  <workbookPr defaultThemeVersion="124226"/>
  <bookViews>
    <workbookView xWindow="46646" yWindow="49216" windowWidth="29040" windowHeight="15840" firstSheet="9" activeTab="0"/>
  </bookViews>
  <sheets>
    <sheet name="Cover Sheet" sheetId="9" r:id="rId1"/>
    <sheet name="FB CHECKLIST" sheetId="1" r:id="rId2"/>
    <sheet name="FC OBLIGATION CERT" sheetId="3" r:id="rId3"/>
    <sheet name="Section VIa &amp; VIb" sheetId="5" r:id="rId4"/>
    <sheet name="DEMOGRAPHIC CHART" sheetId="4" r:id="rId5"/>
    <sheet name="TDC Formula" sheetId="11" r:id="rId6"/>
    <sheet name="Sustainability Budget Workshee" sheetId="10" r:id="rId7"/>
    <sheet name="SustainabilityBudget(Example)" sheetId="6" r:id="rId8"/>
    <sheet name="ProjectProgramBudget(Example)" sheetId="7" r:id="rId9"/>
    <sheet name="ProjectProgramBudget" sheetId="12" r:id="rId10"/>
  </sheets>
  <definedNames>
    <definedName name="_xlnm.Print_Area" localSheetId="5">'TDC Formula'!$A$1:$H$31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<sst xmlns="http://schemas.openxmlformats.org/spreadsheetml/2006/main" count="560" uniqueCount="226">
  <si>
    <r>
      <rPr>
        <b/>
        <sz val="16"/>
        <color rgb="FF000000"/>
        <rFont val="Calibri"/>
        <family val="2"/>
      </rPr>
      <t xml:space="preserve">Federal Fiscal Year 2025 Funds
Section 5310 Urbanized Area Grant Application
</t>
    </r>
    <r>
      <rPr>
        <sz val="14"/>
        <color rgb="FF000000"/>
        <rFont val="Calibri"/>
        <family val="2"/>
      </rPr>
      <t xml:space="preserve">Federal Transit Administration (FTA) Assistance Application For:
Section 5310 Enhanced Mobility of Seniors and Individuals with Disabilities
COVER SHEET
</t>
    </r>
    <r>
      <rPr>
        <sz val="11"/>
        <color rgb="FF000000"/>
        <rFont val="Calibri"/>
        <family val="2"/>
      </rPr>
      <t xml:space="preserve">
</t>
    </r>
  </si>
  <si>
    <t>Type of Organization (Circle or mark all that are applicable):</t>
  </si>
  <si>
    <r>
      <rPr>
        <u val="single"/>
        <sz val="12"/>
        <color theme="1"/>
        <rFont val="Calibri"/>
        <family val="2"/>
        <scheme val="minor"/>
      </rPr>
      <t>___</t>
    </r>
    <r>
      <rPr>
        <sz val="12"/>
        <color theme="1"/>
        <rFont val="Calibri"/>
        <family val="2"/>
        <scheme val="minor"/>
      </rPr>
      <t>Rural Transit District</t>
    </r>
  </si>
  <si>
    <r>
      <rPr>
        <b/>
        <u val="single"/>
        <sz val="12"/>
        <color theme="1"/>
        <rFont val="Calibri"/>
        <family val="2"/>
        <scheme val="minor"/>
      </rPr>
      <t>___</t>
    </r>
    <r>
      <rPr>
        <sz val="12"/>
        <color theme="1"/>
        <rFont val="Calibri"/>
        <family val="2"/>
        <scheme val="minor"/>
      </rPr>
      <t>Urban Transit District</t>
    </r>
  </si>
  <si>
    <r>
      <rPr>
        <u val="single"/>
        <sz val="12"/>
        <color theme="1"/>
        <rFont val="Calibri"/>
        <family val="2"/>
        <scheme val="minor"/>
      </rPr>
      <t>___</t>
    </r>
    <r>
      <rPr>
        <sz val="12"/>
        <color theme="1"/>
        <rFont val="Calibri"/>
        <family val="2"/>
        <scheme val="minor"/>
      </rPr>
      <t>Private Non-profit Organization</t>
    </r>
  </si>
  <si>
    <r>
      <rPr>
        <b/>
        <u val="single"/>
        <sz val="12"/>
        <color theme="1"/>
        <rFont val="Calibri"/>
        <family val="2"/>
        <scheme val="minor"/>
      </rPr>
      <t>___</t>
    </r>
    <r>
      <rPr>
        <sz val="12"/>
        <color theme="1"/>
        <rFont val="Calibri"/>
        <family val="2"/>
        <scheme val="minor"/>
      </rPr>
      <t>Private For-profit Organization</t>
    </r>
  </si>
  <si>
    <r>
      <t>___</t>
    </r>
    <r>
      <rPr>
        <sz val="12"/>
        <color theme="1"/>
        <rFont val="Calibri"/>
        <family val="2"/>
        <scheme val="minor"/>
      </rPr>
      <t>Urban Mass Transit</t>
    </r>
  </si>
  <si>
    <r>
      <t>___</t>
    </r>
    <r>
      <rPr>
        <sz val="12"/>
        <color theme="1"/>
        <rFont val="Calibri"/>
        <family val="2"/>
        <scheme val="minor"/>
      </rPr>
      <t>Private Care Facility</t>
    </r>
  </si>
  <si>
    <r>
      <t>___</t>
    </r>
    <r>
      <rPr>
        <sz val="12"/>
        <color theme="1"/>
        <rFont val="Calibri"/>
        <family val="2"/>
        <scheme val="minor"/>
      </rPr>
      <t>Municipal Community Center</t>
    </r>
  </si>
  <si>
    <t xml:space="preserve">OTHER: </t>
  </si>
  <si>
    <t>Provider (Applicant) Legal Name:</t>
  </si>
  <si>
    <t>Physical Address: (no P.O. Box)</t>
  </si>
  <si>
    <t>City:</t>
  </si>
  <si>
    <t>State:</t>
  </si>
  <si>
    <t>Zip Code:</t>
  </si>
  <si>
    <t>Fax Number:</t>
  </si>
  <si>
    <t>E-mail Address:</t>
  </si>
  <si>
    <t>Website Address:</t>
  </si>
  <si>
    <t>Urbanized Area to be served by proposed program:</t>
  </si>
  <si>
    <t>Name of person to be contacted on matters involving this application:</t>
  </si>
  <si>
    <t>Phone:</t>
  </si>
  <si>
    <t>Name of person to be contacted in an emergency:</t>
  </si>
  <si>
    <t>Applicant's Payee Identification Number:</t>
  </si>
  <si>
    <t>Applicant's Unique Entity ID Number:</t>
  </si>
  <si>
    <t>APPLICATION CHECKLIST</t>
  </si>
  <si>
    <t>Content</t>
  </si>
  <si>
    <t>Check if included in application for Sustainable Funding</t>
  </si>
  <si>
    <t>Check if included in application for Project Funding</t>
  </si>
  <si>
    <t>Filled Cover Sheet</t>
  </si>
  <si>
    <t>OBLIGATION CERTIFICATE</t>
  </si>
  <si>
    <t>POPULATION DEMOGRAPHICS</t>
  </si>
  <si>
    <t>SECTION I: PROJECT DESCRIPTION</t>
  </si>
  <si>
    <t>SECTION II: STATEMENT OF INCLUSION IN REGIONAL PLAN</t>
  </si>
  <si>
    <t>SECTION III: PROJECT NEED REQUIREMENT</t>
  </si>
  <si>
    <t>SECTION IV: SUSTAINABILITY</t>
  </si>
  <si>
    <t>SECTION V: FINANCIAL AND MANAGERIAL CAPABILITY</t>
  </si>
  <si>
    <t>SECTION VI: GOAL, OBJECTIVES, AND ACTIVITIES</t>
  </si>
  <si>
    <t>SECTION VIa: WORK PLAN FOR SUSTAINABILITY ACTIVITIES</t>
  </si>
  <si>
    <t>SECTION VIb: WORK PLAN FOR REGIONAL PROJECT/PROGRAM</t>
  </si>
  <si>
    <t>SECTION VII: STAKEHOLDER ENGAGEMENT</t>
  </si>
  <si>
    <t>SECTION VIII: EVALUATION</t>
  </si>
  <si>
    <t>SECTION IX: LETTERS OF COMMITMENT</t>
  </si>
  <si>
    <t>SECTION X: LETTERS OF ENDORSEMENT/SUPPORT</t>
  </si>
  <si>
    <t>SECTION XI: BUDGET WORKBOOK</t>
  </si>
  <si>
    <t>EPMPO INTERACTIVE PROJECT REQUEST FORM (PRF)
(SUBMITTED TO WEBSITE AND .PDF COPY INCLUDED)</t>
  </si>
  <si>
    <t>ADDITIONAL APPENDICES AS NEEDED</t>
  </si>
  <si>
    <t>ONE HARD COPY OF ENTIRE APPLICATION AND ONE ELECTRONIC VERSION: CD, DVD, FLASH DRIVE</t>
  </si>
  <si>
    <t>Obligation Certificate</t>
  </si>
  <si>
    <t xml:space="preserve">As an authorized official of </t>
  </si>
  <si>
    <t>I certify to the following:</t>
  </si>
  <si>
    <r>
      <t>1.</t>
    </r>
    <r>
      <rPr>
        <sz val="11"/>
        <color theme="1"/>
        <rFont val="Times New Roman"/>
        <family val="1"/>
      </rPr>
      <t xml:space="preserve">       </t>
    </r>
    <r>
      <rPr>
        <sz val="11"/>
        <color theme="1"/>
        <rFont val="Calibri"/>
        <family val="2"/>
        <scheme val="minor"/>
      </rPr>
      <t>The information presented in the application is true and accurate to the best of my knowledge.</t>
    </r>
  </si>
  <si>
    <r>
      <t>2.</t>
    </r>
    <r>
      <rPr>
        <sz val="11"/>
        <color theme="1"/>
        <rFont val="Times New Roman"/>
        <family val="1"/>
      </rPr>
      <t xml:space="preserve">       </t>
    </r>
    <r>
      <rPr>
        <sz val="11"/>
        <color theme="1"/>
        <rFont val="Calibri"/>
        <family val="2"/>
        <scheme val="minor"/>
      </rPr>
      <t>I have not intentionally made any misstatements or misrepresented the facts.</t>
    </r>
  </si>
  <si>
    <r>
      <t>3.</t>
    </r>
    <r>
      <rPr>
        <sz val="11"/>
        <color theme="1"/>
        <rFont val="Times New Roman"/>
        <family val="1"/>
      </rPr>
      <t xml:space="preserve">       </t>
    </r>
    <r>
      <rPr>
        <sz val="11"/>
        <color theme="1"/>
        <rFont val="Calibri"/>
        <family val="2"/>
        <scheme val="minor"/>
      </rPr>
      <t>The organization has the resources and technical capacity to support the proposed activities and/or project.</t>
    </r>
  </si>
  <si>
    <r>
      <t>4.</t>
    </r>
    <r>
      <rPr>
        <sz val="11"/>
        <color theme="1"/>
        <rFont val="Times New Roman"/>
        <family val="1"/>
      </rPr>
      <t xml:space="preserve">       </t>
    </r>
    <r>
      <rPr>
        <sz val="11"/>
        <color theme="1"/>
        <rFont val="Calibri"/>
        <family val="2"/>
        <scheme val="minor"/>
      </rPr>
      <t>The organization utilizes generally accepted accounting standards for its financial recordkeeping functions.</t>
    </r>
  </si>
  <si>
    <r>
      <t>5.</t>
    </r>
    <r>
      <rPr>
        <sz val="11"/>
        <color theme="1"/>
        <rFont val="Times New Roman"/>
        <family val="1"/>
      </rPr>
      <t xml:space="preserve">       </t>
    </r>
    <r>
      <rPr>
        <sz val="11"/>
        <color theme="1"/>
        <rFont val="Calibri"/>
        <family val="2"/>
        <scheme val="minor"/>
      </rPr>
      <t>The organization will participate in a continuous, comprehensive dialogue throughout the life of the project including, but not limited to:</t>
    </r>
  </si>
  <si>
    <r>
      <t>a.</t>
    </r>
    <r>
      <rPr>
        <sz val="11"/>
        <color theme="1"/>
        <rFont val="Times New Roman"/>
        <family val="1"/>
      </rPr>
      <t xml:space="preserve">        </t>
    </r>
    <r>
      <rPr>
        <sz val="11"/>
        <color theme="1"/>
        <rFont val="Calibri"/>
        <family val="2"/>
        <scheme val="minor"/>
      </rPr>
      <t>On-site monitoring by EPMPO personnel</t>
    </r>
  </si>
  <si>
    <r>
      <t>b.</t>
    </r>
    <r>
      <rPr>
        <sz val="11"/>
        <color theme="1"/>
        <rFont val="Times New Roman"/>
        <family val="1"/>
      </rPr>
      <t xml:space="preserve">       </t>
    </r>
    <r>
      <rPr>
        <sz val="11"/>
        <color theme="1"/>
        <rFont val="Calibri"/>
        <family val="2"/>
        <scheme val="minor"/>
      </rPr>
      <t>Timely submission of required reports</t>
    </r>
  </si>
  <si>
    <r>
      <t>c.</t>
    </r>
    <r>
      <rPr>
        <sz val="11"/>
        <color theme="1"/>
        <rFont val="Times New Roman"/>
        <family val="1"/>
      </rPr>
      <t xml:space="preserve">        </t>
    </r>
    <r>
      <rPr>
        <sz val="11"/>
        <color theme="1"/>
        <rFont val="Calibri"/>
        <family val="2"/>
        <scheme val="minor"/>
      </rPr>
      <t>Timely written notification of events that will affect the outcome of the project</t>
    </r>
  </si>
  <si>
    <r>
      <t>6.</t>
    </r>
    <r>
      <rPr>
        <sz val="11"/>
        <color theme="1"/>
        <rFont val="Times New Roman"/>
        <family val="1"/>
      </rPr>
      <t xml:space="preserve">       </t>
    </r>
    <r>
      <rPr>
        <sz val="11"/>
        <color theme="1"/>
        <rFont val="Calibri"/>
        <family val="2"/>
        <scheme val="minor"/>
      </rPr>
      <t>The organization will comply with all the applicable federal, state, and local laws and regulations. This includes, but is not limited to:</t>
    </r>
  </si>
  <si>
    <r>
      <t>a.</t>
    </r>
    <r>
      <rPr>
        <sz val="11"/>
        <color theme="1"/>
        <rFont val="Times New Roman"/>
        <family val="1"/>
      </rPr>
      <t xml:space="preserve">        </t>
    </r>
    <r>
      <rPr>
        <sz val="11"/>
        <color theme="1"/>
        <rFont val="Calibri"/>
        <family val="2"/>
        <scheme val="minor"/>
      </rPr>
      <t>FTA Certification and Assurances (must submit a copy)</t>
    </r>
  </si>
  <si>
    <r>
      <t>b.</t>
    </r>
    <r>
      <rPr>
        <sz val="11"/>
        <color theme="1"/>
        <rFont val="Times New Roman"/>
        <family val="1"/>
      </rPr>
      <t xml:space="preserve">       </t>
    </r>
    <r>
      <rPr>
        <sz val="11"/>
        <color theme="1"/>
        <rFont val="Calibri"/>
        <family val="2"/>
        <scheme val="minor"/>
      </rPr>
      <t>Federal labor laws and Title VI laws that are applicable</t>
    </r>
  </si>
  <si>
    <r>
      <t>c.</t>
    </r>
    <r>
      <rPr>
        <sz val="11"/>
        <color theme="1"/>
        <rFont val="Times New Roman"/>
        <family val="1"/>
      </rPr>
      <t xml:space="preserve">        </t>
    </r>
    <r>
      <rPr>
        <sz val="11"/>
        <color theme="1"/>
        <rFont val="Calibri"/>
        <family val="2"/>
        <scheme val="minor"/>
      </rPr>
      <t>Project grant agreements</t>
    </r>
  </si>
  <si>
    <r>
      <t>d.</t>
    </r>
    <r>
      <rPr>
        <sz val="11"/>
        <color theme="1"/>
        <rFont val="Times New Roman"/>
        <family val="1"/>
      </rPr>
      <t xml:space="preserve">       </t>
    </r>
    <r>
      <rPr>
        <sz val="11"/>
        <color theme="1"/>
        <rFont val="Calibri"/>
        <family val="2"/>
        <scheme val="minor"/>
      </rPr>
      <t>Applicable federal program circulars and similar federal and state guidance</t>
    </r>
  </si>
  <si>
    <r>
      <t>7.</t>
    </r>
    <r>
      <rPr>
        <sz val="11"/>
        <color theme="1"/>
        <rFont val="Times New Roman"/>
        <family val="1"/>
      </rPr>
      <t xml:space="preserve">       </t>
    </r>
    <r>
      <rPr>
        <b/>
        <sz val="11"/>
        <color theme="1"/>
        <rFont val="Calibri"/>
        <family val="2"/>
        <scheme val="minor"/>
      </rPr>
      <t xml:space="preserve">Application Affirmation. </t>
    </r>
    <r>
      <rPr>
        <sz val="11"/>
        <color theme="1"/>
        <rFont val="Calibri"/>
        <family val="2"/>
        <scheme val="minor"/>
      </rPr>
      <t>Compensation has not been received for participation in the preparation of the specifications for this call for projects.</t>
    </r>
  </si>
  <si>
    <t>Signature:</t>
  </si>
  <si>
    <t xml:space="preserve">Printed/Typed Name: </t>
  </si>
  <si>
    <t>Title:</t>
  </si>
  <si>
    <t xml:space="preserve">Date: </t>
  </si>
  <si>
    <t>GOAL:</t>
  </si>
  <si>
    <t>Objective</t>
  </si>
  <si>
    <t>Actvity</t>
  </si>
  <si>
    <t>Deliverable</t>
  </si>
  <si>
    <t>Projected cost to develop deliverable(s) under each objective</t>
  </si>
  <si>
    <t>Lead &amp; Team</t>
  </si>
  <si>
    <t>Objective 1:</t>
  </si>
  <si>
    <t>Activity 1.1:</t>
  </si>
  <si>
    <t>Deliverable 1a:</t>
  </si>
  <si>
    <t>Deliverable 1a: $</t>
  </si>
  <si>
    <t>Identify lead and team involved</t>
  </si>
  <si>
    <t>Activity 1.2: (if needed)</t>
  </si>
  <si>
    <t>Deliverable 1b:</t>
  </si>
  <si>
    <t>Deliverable 1b: $</t>
  </si>
  <si>
    <t>Activity 1.3: (if needed)</t>
  </si>
  <si>
    <t>Continue of needed</t>
  </si>
  <si>
    <t>Continue as needed</t>
  </si>
  <si>
    <t>Continue if needed</t>
  </si>
  <si>
    <t>Indicate projected cost for developing each deliverable. Provide calculations for how each cost figure was derived (either here or in an attached document clearly identifying which calculations correspond to which deliverable).</t>
  </si>
  <si>
    <t>Objective 2:</t>
  </si>
  <si>
    <t>Activity 2.1:</t>
  </si>
  <si>
    <t>Deliverable 2a:</t>
  </si>
  <si>
    <t>See above for deliverables under Obj. 2</t>
  </si>
  <si>
    <t>See above</t>
  </si>
  <si>
    <t>Activity 2.2: (if needed)</t>
  </si>
  <si>
    <t>Deliverable 2b:</t>
  </si>
  <si>
    <t>Activity 2.3: (if needed)</t>
  </si>
  <si>
    <t>Objective 3:</t>
  </si>
  <si>
    <t>See above for deliverables under Obj. 3</t>
  </si>
  <si>
    <t>Objective 4:</t>
  </si>
  <si>
    <t>See above for deliverables under Obj. 4</t>
  </si>
  <si>
    <t>See aboce for deliverables under all other deliverables</t>
  </si>
  <si>
    <r>
      <t xml:space="preserve">Per FTA Circular, provide the total number of passengers </t>
    </r>
    <r>
      <rPr>
        <b/>
        <u val="single"/>
        <sz val="11"/>
        <color theme="1"/>
        <rFont val="Calibri"/>
        <family val="2"/>
        <scheme val="minor"/>
      </rPr>
      <t>currently</t>
    </r>
    <r>
      <rPr>
        <sz val="11"/>
        <color theme="1"/>
        <rFont val="Calibri"/>
        <family val="2"/>
        <scheme val="minor"/>
      </rPr>
      <t xml:space="preserve"> served by your agency's transportation program</t>
    </r>
  </si>
  <si>
    <r>
      <t xml:space="preserve">Per FTA Circular, provide the percent of national origins </t>
    </r>
    <r>
      <rPr>
        <b/>
        <u val="single"/>
        <sz val="11"/>
        <color theme="1"/>
        <rFont val="Calibri"/>
        <family val="2"/>
        <scheme val="minor"/>
      </rPr>
      <t xml:space="preserve">currently </t>
    </r>
    <r>
      <rPr>
        <sz val="11"/>
        <color theme="1"/>
        <rFont val="Calibri"/>
        <family val="2"/>
        <scheme val="minor"/>
      </rPr>
      <t>served by your program.</t>
    </r>
  </si>
  <si>
    <t>Number of seniors</t>
  </si>
  <si>
    <t>%</t>
  </si>
  <si>
    <t>American Indian &amp; Alaskan Native</t>
  </si>
  <si>
    <t>Number of persons w/disabilities</t>
  </si>
  <si>
    <t>Asian</t>
  </si>
  <si>
    <t>Number of elderly w/disabilities</t>
  </si>
  <si>
    <t>Caucasian</t>
  </si>
  <si>
    <t>General Public Transportation</t>
  </si>
  <si>
    <t>Black or African American</t>
  </si>
  <si>
    <t>Total must be 100</t>
  </si>
  <si>
    <t>Hispanic or Latino</t>
  </si>
  <si>
    <t>Native Hawaiian &amp; Other</t>
  </si>
  <si>
    <t>All Others</t>
  </si>
  <si>
    <t>Total Currently Served</t>
  </si>
  <si>
    <t>Passenger Type</t>
  </si>
  <si>
    <t>Total Population</t>
  </si>
  <si>
    <t>Percent of Population Served</t>
  </si>
  <si>
    <t>Percent of Population Not Served</t>
  </si>
  <si>
    <t>Seniors</t>
  </si>
  <si>
    <t>Persons with disabilities</t>
  </si>
  <si>
    <t>Seniors with disabilities</t>
  </si>
  <si>
    <t>Totals</t>
  </si>
  <si>
    <r>
      <t xml:space="preserve">Please provide the </t>
    </r>
    <r>
      <rPr>
        <b/>
        <u val="single"/>
        <sz val="9"/>
        <color theme="1"/>
        <rFont val="Calibri"/>
        <family val="2"/>
        <scheme val="minor"/>
      </rPr>
      <t>number</t>
    </r>
    <r>
      <rPr>
        <sz val="9"/>
        <color theme="1"/>
        <rFont val="Calibri"/>
        <family val="2"/>
        <scheme val="minor"/>
      </rPr>
      <t xml:space="preserve"> of persons of the following national origins </t>
    </r>
    <r>
      <rPr>
        <b/>
        <u val="single"/>
        <sz val="9"/>
        <color theme="1"/>
        <rFont val="Calibri"/>
        <family val="2"/>
        <scheme val="minor"/>
      </rPr>
      <t xml:space="preserve">currently </t>
    </r>
    <r>
      <rPr>
        <sz val="9"/>
        <color theme="1"/>
        <rFont val="Calibri"/>
        <family val="2"/>
        <scheme val="minor"/>
      </rPr>
      <t>served by your program.</t>
    </r>
  </si>
  <si>
    <t>National Origin</t>
  </si>
  <si>
    <t>Number Currently Served</t>
  </si>
  <si>
    <t>Percent Currently Served</t>
  </si>
  <si>
    <t>Native American &amp; Alaska Native</t>
  </si>
  <si>
    <t>Native Hawaiian and others</t>
  </si>
  <si>
    <t>All others</t>
  </si>
  <si>
    <t>Please identify the source of this information:</t>
  </si>
  <si>
    <t>Capital @ 20% Match</t>
  </si>
  <si>
    <t>Capital with 20% TDC</t>
  </si>
  <si>
    <t>Capital @ 20% - Agency providing Local Match</t>
  </si>
  <si>
    <t>Federal Amount Requesting</t>
  </si>
  <si>
    <t>TDC Amount Requesting</t>
  </si>
  <si>
    <t xml:space="preserve">Total </t>
  </si>
  <si>
    <t>Cash Match</t>
  </si>
  <si>
    <t>Enter Amount</t>
  </si>
  <si>
    <t>Auto Calculates</t>
  </si>
  <si>
    <t>Example</t>
  </si>
  <si>
    <t>TOTAL</t>
  </si>
  <si>
    <t>Capital @ 15% Match</t>
  </si>
  <si>
    <t>Capital with 15% TDC</t>
  </si>
  <si>
    <t>Capital @ 15% - Agency providing Local Match</t>
  </si>
  <si>
    <t>FTA 5310 Enhanced Mobility - Project/Program Activities - FFY 2025</t>
  </si>
  <si>
    <t>APPLICANT NAME:</t>
  </si>
  <si>
    <t>PERSONNEL (List all personnel to be reimbursed by planning funds by job title, not individuals' names)</t>
  </si>
  <si>
    <t>Number of units</t>
  </si>
  <si>
    <t>Unit of Measure (such as hours or items)</t>
  </si>
  <si>
    <t>Rate (cost per unit)</t>
  </si>
  <si>
    <t>Total Personnel</t>
  </si>
  <si>
    <t>FRINGE</t>
  </si>
  <si>
    <t>Total Fringe</t>
  </si>
  <si>
    <t>VEHICLES</t>
  </si>
  <si>
    <t>ALI Code</t>
  </si>
  <si>
    <t>Fuel Type (if vehicle, name fuel type)</t>
  </si>
  <si>
    <t>-</t>
  </si>
  <si>
    <t>Applying for Transportation Development Credits? (Y or N?)</t>
  </si>
  <si>
    <t>Total Vehicles</t>
  </si>
  <si>
    <t>EQUIPMENT</t>
  </si>
  <si>
    <t>Total Equipment</t>
  </si>
  <si>
    <t>TRAVEL</t>
  </si>
  <si>
    <t>Total Travel</t>
  </si>
  <si>
    <t>CONTRACTUAL (lump sum) Use Contractual worksheet to display itemized breakdown of costs.</t>
  </si>
  <si>
    <t>Total Contractual</t>
  </si>
  <si>
    <t>INDIRECT</t>
  </si>
  <si>
    <t>Total Indirect</t>
  </si>
  <si>
    <t>OPERATIONS</t>
  </si>
  <si>
    <t>Total Operations</t>
  </si>
  <si>
    <t>PROJECT/PROGRAM TOTAL</t>
  </si>
  <si>
    <t>Project Request Form Funding Matrix</t>
  </si>
  <si>
    <t>Funding Category</t>
  </si>
  <si>
    <r>
      <t xml:space="preserve">Federal Share </t>
    </r>
    <r>
      <rPr>
        <b/>
        <i/>
        <sz val="11"/>
        <color theme="1"/>
        <rFont val="Calibri"/>
        <family val="2"/>
        <scheme val="minor"/>
      </rPr>
      <t xml:space="preserve">match                    </t>
    </r>
    <r>
      <rPr>
        <b/>
        <sz val="11"/>
        <color theme="1"/>
        <rFont val="Calibri"/>
        <family val="2"/>
        <scheme val="minor"/>
      </rPr>
      <t xml:space="preserve"> (if requesting TDCs, please put total cost amount for Capital only)</t>
    </r>
  </si>
  <si>
    <r>
      <t xml:space="preserve">State Share </t>
    </r>
    <r>
      <rPr>
        <b/>
        <i/>
        <sz val="11"/>
        <color theme="1"/>
        <rFont val="Calibri"/>
        <family val="2"/>
        <scheme val="minor"/>
      </rPr>
      <t>match</t>
    </r>
  </si>
  <si>
    <r>
      <t>Local Share</t>
    </r>
    <r>
      <rPr>
        <b/>
        <i/>
        <sz val="11"/>
        <color theme="1"/>
        <rFont val="Calibri"/>
        <family val="2"/>
        <scheme val="minor"/>
      </rPr>
      <t xml:space="preserve"> match</t>
    </r>
  </si>
  <si>
    <t>Local Contribution</t>
  </si>
  <si>
    <t>Total Share</t>
  </si>
  <si>
    <t>Total Funding by Share</t>
  </si>
  <si>
    <t>Note: Final Total Share amount should equal Project/Program Total from above</t>
  </si>
  <si>
    <t>FTA 5310 Enhanced Mobility - Sustainability Activities - FFY 2025</t>
  </si>
  <si>
    <t>Example Total</t>
  </si>
  <si>
    <t>Ex.: Mobility Manager Yr 1</t>
  </si>
  <si>
    <t>hours</t>
  </si>
  <si>
    <t>Ex.: Mobility Manager Yr 2</t>
  </si>
  <si>
    <t>Ex.: Mobility Manager Yr 3</t>
  </si>
  <si>
    <t>Unit of Measure (# of Vehcles)</t>
  </si>
  <si>
    <t>If TDCs will be requested, please indicate in the COMMENTS area which items that the TDCs will be applied to.</t>
  </si>
  <si>
    <t>Ex.: Radio Communications Equipment</t>
  </si>
  <si>
    <t>radios</t>
  </si>
  <si>
    <t>Ex.: Communication Network Software</t>
  </si>
  <si>
    <t>certification</t>
  </si>
  <si>
    <t>Example: Regional travel expenses</t>
  </si>
  <si>
    <t>travel</t>
  </si>
  <si>
    <t>Example: Vehicle Fuel</t>
  </si>
  <si>
    <t>Fuel</t>
  </si>
  <si>
    <t xml:space="preserve"> SUSTAINABILITY TOTAL</t>
  </si>
  <si>
    <r>
      <t xml:space="preserve">Federal Share </t>
    </r>
    <r>
      <rPr>
        <b/>
        <i/>
        <sz val="11"/>
        <color theme="1"/>
        <rFont val="Calibri"/>
        <family val="2"/>
        <scheme val="minor"/>
      </rPr>
      <t xml:space="preserve">match                    </t>
    </r>
    <r>
      <rPr>
        <b/>
        <sz val="11"/>
        <color theme="1"/>
        <rFont val="Calibri"/>
        <family val="2"/>
        <scheme val="minor"/>
      </rPr>
      <t xml:space="preserve"> </t>
    </r>
    <r>
      <rPr>
        <b/>
        <i/>
        <sz val="11"/>
        <color theme="1"/>
        <rFont val="Calibri"/>
        <family val="2"/>
        <scheme val="minor"/>
      </rPr>
      <t>(if requesting TDCs, please put total cost amount for Capital only, minus any local match, if any)</t>
    </r>
  </si>
  <si>
    <t>FTA 5310 (FY 22) - Capital</t>
  </si>
  <si>
    <t>FTA 5310 (FY 22) - Operations</t>
  </si>
  <si>
    <t>Milestone Name</t>
  </si>
  <si>
    <t>Est. Completion Date</t>
  </si>
  <si>
    <t>Description</t>
  </si>
  <si>
    <t>RFP/IFB Issue Date</t>
  </si>
  <si>
    <t>Ex: RFP/Job Advertisement Issued</t>
  </si>
  <si>
    <t>Contract Award Date</t>
  </si>
  <si>
    <t>Ex: Est. Employment Contract Date</t>
  </si>
  <si>
    <t>Initial Delivery Date</t>
  </si>
  <si>
    <t>Ex: Est. Date of Employment</t>
  </si>
  <si>
    <t>Final Delivery Date</t>
  </si>
  <si>
    <t>Ex: Est. Date of Termination</t>
  </si>
  <si>
    <t>Contract Completion Date</t>
  </si>
  <si>
    <t>Ex: Est. Contract Completion Date</t>
  </si>
  <si>
    <t>Example: Type 3 equipped bus</t>
  </si>
  <si>
    <t>111-00</t>
  </si>
  <si>
    <t>CNG</t>
  </si>
  <si>
    <t>buses</t>
  </si>
  <si>
    <t>Ex: RFP Excution Date for buses</t>
  </si>
  <si>
    <t>Ex: Est. Contract Award Date</t>
  </si>
  <si>
    <t>Ex: Est. Delivery Date of Vehicles</t>
  </si>
  <si>
    <t>Example: Miscellaneous Equipment (Radio Receivers, Transit Mgmt Software, etc…)</t>
  </si>
  <si>
    <t>Example total</t>
  </si>
  <si>
    <t>Unit of Measure (# of Vehicles)</t>
  </si>
  <si>
    <t xml:space="preserve">EQUIPMENT </t>
  </si>
  <si>
    <t>Example: Misc Comm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</si>
</sst>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25">
    <font>
      <sz val="11"/>
      <color theme="1"/>
      <name val="Calibri"/>
      <family val="2"/>
      <scheme val="minor"/>
    </font>
    <font>
      <sz val="10"/>
      <name val="Arial"/>
      <family val="2"/>
    </font>
    <font>
      <b/>
      <sz val="11"/>
      <color theme="1"/>
      <name val="Calibri"/>
      <family val="2"/>
      <scheme val="minor"/>
    </font>
    <font>
      <b/>
      <sz val="11"/>
      <color theme="1"/>
      <name val="Impact"/>
      <family val="2"/>
    </font>
    <font>
      <b/>
      <u val="single"/>
      <sz val="11"/>
      <color theme="1"/>
      <name val="Calibri"/>
      <family val="2"/>
      <scheme val="minor"/>
    </font>
    <font>
      <sz val="11"/>
      <color theme="1"/>
      <name val="Times New Roman"/>
      <family val="1"/>
    </font>
    <font>
      <b/>
      <i/>
      <sz val="11"/>
      <color theme="1"/>
      <name val="Calibri"/>
      <family val="2"/>
      <scheme val="minor"/>
    </font>
    <font>
      <b/>
      <i/>
      <sz val="10"/>
      <color theme="1"/>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b/>
      <sz val="12"/>
      <color theme="1"/>
      <name val="Calibri"/>
      <family val="2"/>
      <scheme val="minor"/>
    </font>
    <font>
      <i/>
      <sz val="11"/>
      <color theme="1"/>
      <name val="Calibri"/>
      <family val="2"/>
      <scheme val="minor"/>
    </font>
    <font>
      <sz val="11"/>
      <color rgb="FFFF0000"/>
      <name val="Calibri"/>
      <family val="2"/>
      <scheme val="minor"/>
    </font>
    <font>
      <sz val="9"/>
      <color theme="1"/>
      <name val="Calibri"/>
      <family val="2"/>
      <scheme val="minor"/>
    </font>
    <font>
      <b/>
      <u val="single"/>
      <sz val="9"/>
      <color theme="1"/>
      <name val="Calibri"/>
      <family val="2"/>
      <scheme val="minor"/>
    </font>
    <font>
      <b/>
      <sz val="9"/>
      <color theme="1"/>
      <name val="Calibri"/>
      <family val="2"/>
      <scheme val="minor"/>
    </font>
    <font>
      <sz val="11"/>
      <color theme="1"/>
      <name val="Agency FB"/>
      <family val="2"/>
    </font>
    <font>
      <b/>
      <sz val="16"/>
      <color theme="1"/>
      <name val="Calibri"/>
      <family val="2"/>
      <scheme val="minor"/>
    </font>
    <font>
      <sz val="12"/>
      <color theme="1"/>
      <name val="Calibri"/>
      <family val="2"/>
      <scheme val="minor"/>
    </font>
    <font>
      <u val="single"/>
      <sz val="12"/>
      <color theme="1"/>
      <name val="Calibri"/>
      <family val="2"/>
      <scheme val="minor"/>
    </font>
    <font>
      <b/>
      <u val="single"/>
      <sz val="12"/>
      <color theme="1"/>
      <name val="Calibri"/>
      <family val="2"/>
      <scheme val="minor"/>
    </font>
    <font>
      <b/>
      <sz val="16"/>
      <color rgb="FF000000"/>
      <name val="Calibri"/>
      <family val="2"/>
    </font>
    <font>
      <sz val="14"/>
      <color rgb="FF000000"/>
      <name val="Calibri"/>
      <family val="2"/>
    </font>
    <font>
      <sz val="11"/>
      <color rgb="FF000000"/>
      <name val="Calibri"/>
      <family val="2"/>
    </font>
  </fonts>
  <fills count="13">
    <fill>
      <patternFill/>
    </fill>
    <fill>
      <patternFill patternType="gray125"/>
    </fill>
    <fill>
      <patternFill patternType="solid">
        <fgColor theme="8" tint="0.5999900102615356"/>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1" tint="0.49998000264167786"/>
        <bgColor indexed="64"/>
      </patternFill>
    </fill>
  </fills>
  <borders count="53">
    <border>
      <left/>
      <right/>
      <top/>
      <bottom/>
      <diagonal/>
    </border>
    <border>
      <left/>
      <right style="medium"/>
      <top/>
      <bottom style="medium"/>
    </border>
    <border>
      <left/>
      <right/>
      <top/>
      <bottom style="medium"/>
    </border>
    <border>
      <left/>
      <right style="thin"/>
      <top/>
      <bottom style="medium"/>
    </border>
    <border>
      <left style="medium"/>
      <right/>
      <top/>
      <bottom style="medium"/>
    </border>
    <border>
      <left/>
      <right style="thin"/>
      <top/>
      <bottom/>
    </border>
    <border>
      <left style="medium"/>
      <right/>
      <top/>
      <bottom/>
    </border>
    <border>
      <left/>
      <right style="medium"/>
      <top/>
      <bottom style="thin"/>
    </border>
    <border>
      <left/>
      <right style="medium"/>
      <top style="thin"/>
      <bottom style="thin"/>
    </border>
    <border>
      <left/>
      <right style="thin"/>
      <top style="thin"/>
      <bottom style="thin"/>
    </border>
    <border>
      <left style="thin"/>
      <right style="thin"/>
      <top/>
      <bottom/>
    </border>
    <border>
      <left style="thin"/>
      <right style="thin"/>
      <top style="thin"/>
      <bottom/>
    </border>
    <border>
      <left style="thin"/>
      <right style="thin"/>
      <top/>
      <bottom style="thin"/>
    </border>
    <border>
      <left/>
      <right style="thin"/>
      <top/>
      <bottom style="thin"/>
    </border>
    <border>
      <left/>
      <right style="thin"/>
      <top style="thin"/>
      <bottom/>
    </border>
    <border>
      <left style="thin"/>
      <right style="thin"/>
      <top style="thin"/>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top style="medium"/>
      <bottom style="medium"/>
    </border>
    <border>
      <left style="medium"/>
      <right/>
      <top style="medium"/>
      <bottom style="thin"/>
    </border>
    <border>
      <left style="thin"/>
      <right/>
      <top/>
      <bottom/>
    </border>
    <border>
      <left style="thin"/>
      <right/>
      <top style="medium"/>
      <bottom style="thin"/>
    </border>
    <border>
      <left style="thin"/>
      <right/>
      <top style="thin"/>
      <bottom style="thin"/>
    </border>
    <border>
      <left style="medium"/>
      <right style="thin"/>
      <top style="thin"/>
      <bottom/>
    </border>
    <border>
      <left style="thin"/>
      <right/>
      <top style="thin"/>
      <bottom/>
    </border>
    <border>
      <left style="medium"/>
      <right/>
      <top/>
      <bottom style="thin"/>
    </border>
    <border>
      <left style="thin"/>
      <right style="medium"/>
      <top style="thin"/>
      <bottom/>
    </border>
    <border>
      <left style="medium"/>
      <right style="thin"/>
      <top/>
      <bottom style="thin"/>
    </border>
    <border>
      <left style="thin"/>
      <right style="medium"/>
      <top/>
      <bottom style="thin"/>
    </border>
    <border>
      <left/>
      <right style="medium"/>
      <top style="thin"/>
      <bottom style="medium"/>
    </border>
    <border>
      <left style="medium"/>
      <right/>
      <top style="thin"/>
      <bottom/>
    </border>
    <border>
      <left style="thin"/>
      <right/>
      <top/>
      <bottom style="thin"/>
    </border>
    <border>
      <left/>
      <right style="medium"/>
      <top style="thin"/>
      <bottom/>
    </border>
    <border>
      <left/>
      <right style="medium"/>
      <top/>
      <bottom/>
    </border>
    <border>
      <left/>
      <right/>
      <top/>
      <bottom style="thin"/>
    </border>
    <border>
      <left/>
      <right/>
      <top style="medium"/>
      <bottom style="thin"/>
    </border>
    <border>
      <left/>
      <right style="medium"/>
      <top style="medium"/>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medium"/>
    </border>
    <border>
      <left/>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cellStyleXfs>
  <cellXfs count="294">
    <xf numFmtId="0" fontId="0" fillId="0" borderId="0" xfId="0"/>
    <xf numFmtId="0" fontId="3" fillId="0" borderId="0" xfId="0" applyFont="1" applyAlignment="1">
      <alignment/>
    </xf>
    <xf numFmtId="0" fontId="0" fillId="0" borderId="0" xfId="0" applyAlignment="1">
      <alignment wrapText="1"/>
    </xf>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applyAlignment="1">
      <alignment horizontal="right"/>
    </xf>
    <xf numFmtId="0" fontId="0" fillId="0" borderId="0" xfId="0" applyBorder="1" applyAlignment="1">
      <alignment horizontal="right" wrapText="1"/>
    </xf>
    <xf numFmtId="0" fontId="0" fillId="0" borderId="8" xfId="0" applyBorder="1" applyAlignment="1">
      <alignment horizontal="right"/>
    </xf>
    <xf numFmtId="0" fontId="0" fillId="0" borderId="9" xfId="0" applyBorder="1" applyAlignment="1">
      <alignment horizontal="right"/>
    </xf>
    <xf numFmtId="0" fontId="0" fillId="0" borderId="6" xfId="0" applyBorder="1" applyAlignment="1">
      <alignment horizontal="right"/>
    </xf>
    <xf numFmtId="0" fontId="0" fillId="0" borderId="6" xfId="0" applyBorder="1" applyAlignment="1">
      <alignment horizontal="right" wrapText="1"/>
    </xf>
    <xf numFmtId="0" fontId="0" fillId="0" borderId="10" xfId="0" applyBorder="1"/>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horizontal="left" vertical="center" indent="5"/>
    </xf>
    <xf numFmtId="0" fontId="0" fillId="0" borderId="0" xfId="0" applyFont="1" applyAlignment="1">
      <alignment horizontal="left" vertical="center" wrapText="1" indent="5"/>
    </xf>
    <xf numFmtId="0" fontId="0" fillId="0" borderId="0" xfId="0" applyFont="1" applyAlignment="1">
      <alignment horizontal="left" vertical="center" wrapText="1" indent="10"/>
    </xf>
    <xf numFmtId="0" fontId="2" fillId="0" borderId="0" xfId="0" applyFont="1" applyAlignment="1">
      <alignment/>
    </xf>
    <xf numFmtId="0" fontId="6" fillId="0" borderId="0" xfId="0" applyFont="1"/>
    <xf numFmtId="0" fontId="7" fillId="0" borderId="11" xfId="0" applyFont="1" applyBorder="1" applyAlignment="1">
      <alignment horizontal="center" vertical="center" wrapText="1"/>
    </xf>
    <xf numFmtId="0" fontId="7" fillId="0" borderId="10" xfId="0" applyFont="1" applyBorder="1" applyAlignment="1">
      <alignment wrapText="1"/>
    </xf>
    <xf numFmtId="0" fontId="7" fillId="0" borderId="12" xfId="0" applyFont="1" applyBorder="1" applyAlignment="1">
      <alignment wrapText="1"/>
    </xf>
    <xf numFmtId="0" fontId="8" fillId="0" borderId="11" xfId="0" applyFont="1" applyBorder="1" applyAlignment="1">
      <alignment horizontal="left" vertical="top" wrapText="1"/>
    </xf>
    <xf numFmtId="0" fontId="8" fillId="0" borderId="10" xfId="0" applyFont="1" applyBorder="1" applyAlignment="1">
      <alignment vertical="top" wrapText="1"/>
    </xf>
    <xf numFmtId="0" fontId="8" fillId="0" borderId="12" xfId="0" applyFont="1" applyBorder="1" applyAlignment="1">
      <alignment vertical="top" wrapText="1"/>
    </xf>
    <xf numFmtId="0" fontId="8" fillId="0" borderId="11" xfId="0" applyFont="1" applyBorder="1" applyAlignment="1">
      <alignment vertical="top"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5" xfId="0" applyFont="1" applyBorder="1" applyAlignment="1">
      <alignment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7" fillId="0" borderId="15" xfId="0" applyFont="1" applyBorder="1" applyAlignment="1">
      <alignment horizontal="center" vertical="center" wrapText="1"/>
    </xf>
    <xf numFmtId="0" fontId="8" fillId="0" borderId="15" xfId="0" applyFont="1" applyBorder="1" applyAlignment="1">
      <alignment vertical="top" wrapText="1"/>
    </xf>
    <xf numFmtId="0" fontId="7" fillId="0" borderId="15" xfId="0" applyFont="1" applyBorder="1" applyAlignment="1">
      <alignment vertical="center" wrapText="1"/>
    </xf>
    <xf numFmtId="0" fontId="9" fillId="3" borderId="15" xfId="0" applyFont="1" applyFill="1" applyBorder="1" applyAlignment="1">
      <alignment horizontal="left" vertical="top"/>
    </xf>
    <xf numFmtId="0" fontId="9" fillId="3" borderId="15" xfId="0" applyFont="1" applyFill="1" applyBorder="1" applyAlignment="1">
      <alignment horizontal="left" vertical="top" wrapText="1"/>
    </xf>
    <xf numFmtId="0" fontId="2" fillId="4" borderId="15" xfId="0" applyFont="1" applyFill="1" applyBorder="1" applyAlignment="1">
      <alignment horizontal="right"/>
    </xf>
    <xf numFmtId="0" fontId="2" fillId="4" borderId="15" xfId="0" applyFont="1" applyFill="1" applyBorder="1" applyAlignment="1">
      <alignment wrapText="1"/>
    </xf>
    <xf numFmtId="0" fontId="2" fillId="4" borderId="15" xfId="0" applyFont="1" applyFill="1" applyBorder="1"/>
    <xf numFmtId="0" fontId="0" fillId="0" borderId="15" xfId="0" applyBorder="1"/>
    <xf numFmtId="164" fontId="0" fillId="3" borderId="15" xfId="0" applyNumberFormat="1" applyFill="1" applyBorder="1"/>
    <xf numFmtId="0" fontId="0" fillId="3" borderId="15" xfId="0" applyFill="1" applyBorder="1"/>
    <xf numFmtId="164" fontId="2" fillId="3" borderId="15" xfId="0" applyNumberFormat="1" applyFont="1" applyFill="1" applyBorder="1" applyAlignment="1">
      <alignment horizontal="center"/>
    </xf>
    <xf numFmtId="0" fontId="0" fillId="4" borderId="15" xfId="0" applyFill="1" applyBorder="1" applyAlignment="1">
      <alignment wrapText="1"/>
    </xf>
    <xf numFmtId="164" fontId="0" fillId="3" borderId="15" xfId="0" applyNumberFormat="1" applyFill="1" applyBorder="1" applyAlignment="1">
      <alignment horizontal="center"/>
    </xf>
    <xf numFmtId="164" fontId="11" fillId="0" borderId="15" xfId="0" applyNumberFormat="1" applyFont="1" applyBorder="1"/>
    <xf numFmtId="164" fontId="0" fillId="0" borderId="15" xfId="0" applyNumberFormat="1" applyBorder="1"/>
    <xf numFmtId="0" fontId="2" fillId="0" borderId="16" xfId="0" applyFont="1" applyBorder="1"/>
    <xf numFmtId="0" fontId="2" fillId="0" borderId="17"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xf>
    <xf numFmtId="0" fontId="0" fillId="0" borderId="20" xfId="0" applyBorder="1"/>
    <xf numFmtId="164" fontId="2" fillId="5" borderId="21" xfId="0" applyNumberFormat="1" applyFont="1" applyFill="1" applyBorder="1"/>
    <xf numFmtId="164" fontId="2" fillId="5" borderId="22" xfId="0" applyNumberFormat="1" applyFont="1" applyFill="1" applyBorder="1"/>
    <xf numFmtId="164" fontId="0" fillId="5" borderId="23" xfId="0" applyNumberFormat="1" applyFill="1" applyBorder="1"/>
    <xf numFmtId="164" fontId="0" fillId="0" borderId="15" xfId="0" applyNumberFormat="1" applyFill="1" applyBorder="1"/>
    <xf numFmtId="4" fontId="0" fillId="0" borderId="15" xfId="0" applyNumberFormat="1" applyBorder="1"/>
    <xf numFmtId="0" fontId="12" fillId="0" borderId="0" xfId="0" applyFont="1"/>
    <xf numFmtId="0" fontId="2" fillId="4" borderId="10" xfId="0" applyFont="1" applyFill="1" applyBorder="1" applyAlignment="1">
      <alignment wrapText="1"/>
    </xf>
    <xf numFmtId="164" fontId="12" fillId="0" borderId="0" xfId="0" applyNumberFormat="1" applyFont="1"/>
    <xf numFmtId="0" fontId="12" fillId="0" borderId="15" xfId="0" applyFont="1" applyBorder="1"/>
    <xf numFmtId="164" fontId="12" fillId="3" borderId="15" xfId="0" applyNumberFormat="1" applyFont="1" applyFill="1" applyBorder="1" applyAlignment="1">
      <alignment horizontal="center"/>
    </xf>
    <xf numFmtId="164" fontId="12" fillId="0" borderId="15" xfId="0" applyNumberFormat="1" applyFont="1" applyBorder="1"/>
    <xf numFmtId="164" fontId="12" fillId="3" borderId="15" xfId="0" applyNumberFormat="1" applyFont="1" applyFill="1" applyBorder="1"/>
    <xf numFmtId="4" fontId="12" fillId="0" borderId="15" xfId="0" applyNumberFormat="1" applyFont="1" applyBorder="1"/>
    <xf numFmtId="164" fontId="12" fillId="0" borderId="0" xfId="0" applyNumberFormat="1" applyFont="1" applyFill="1" applyBorder="1"/>
    <xf numFmtId="0" fontId="2" fillId="4" borderId="5" xfId="0" applyFont="1" applyFill="1" applyBorder="1" applyAlignment="1">
      <alignment wrapText="1"/>
    </xf>
    <xf numFmtId="164" fontId="12" fillId="0" borderId="0" xfId="0" applyNumberFormat="1" applyFont="1" applyFill="1" applyBorder="1" applyAlignment="1">
      <alignment horizontal="center"/>
    </xf>
    <xf numFmtId="0" fontId="12" fillId="0" borderId="0" xfId="0" applyFont="1" applyAlignment="1">
      <alignment horizontal="right"/>
    </xf>
    <xf numFmtId="164" fontId="11" fillId="3" borderId="15" xfId="0" applyNumberFormat="1" applyFont="1" applyFill="1" applyBorder="1" applyAlignment="1">
      <alignment horizontal="center"/>
    </xf>
    <xf numFmtId="0" fontId="0" fillId="0" borderId="0" xfId="0" applyBorder="1" applyAlignment="1">
      <alignment wrapText="1"/>
    </xf>
    <xf numFmtId="0" fontId="0" fillId="0" borderId="0" xfId="0" applyBorder="1"/>
    <xf numFmtId="0" fontId="0" fillId="0" borderId="23" xfId="0" applyBorder="1"/>
    <xf numFmtId="0" fontId="0" fillId="0" borderId="20" xfId="0" applyBorder="1" applyAlignment="1">
      <alignment wrapText="1"/>
    </xf>
    <xf numFmtId="0" fontId="0" fillId="0" borderId="24" xfId="0" applyBorder="1"/>
    <xf numFmtId="0" fontId="2" fillId="3" borderId="20" xfId="0" applyFont="1" applyFill="1" applyBorder="1"/>
    <xf numFmtId="0" fontId="2" fillId="3" borderId="15" xfId="0" applyFont="1" applyFill="1" applyBorder="1" applyAlignment="1">
      <alignment wrapText="1"/>
    </xf>
    <xf numFmtId="0" fontId="2" fillId="3" borderId="23" xfId="0" applyFont="1" applyFill="1" applyBorder="1" applyAlignment="1">
      <alignment wrapText="1"/>
    </xf>
    <xf numFmtId="0" fontId="0" fillId="6" borderId="20" xfId="0" applyFill="1" applyBorder="1" applyAlignment="1">
      <alignment wrapText="1"/>
    </xf>
    <xf numFmtId="0" fontId="0" fillId="6" borderId="15" xfId="0" applyFill="1" applyBorder="1"/>
    <xf numFmtId="0" fontId="0" fillId="6" borderId="23" xfId="0" applyFill="1" applyBorder="1"/>
    <xf numFmtId="0" fontId="0" fillId="7" borderId="23" xfId="0" applyFill="1" applyBorder="1"/>
    <xf numFmtId="0" fontId="0" fillId="7" borderId="15" xfId="0" applyFill="1" applyBorder="1"/>
    <xf numFmtId="0" fontId="0" fillId="0" borderId="18" xfId="0" applyBorder="1"/>
    <xf numFmtId="0" fontId="0" fillId="0" borderId="25" xfId="0" applyBorder="1"/>
    <xf numFmtId="164" fontId="0" fillId="0" borderId="24" xfId="0" applyNumberFormat="1" applyFill="1" applyBorder="1"/>
    <xf numFmtId="164" fontId="0" fillId="0" borderId="24" xfId="0" applyNumberFormat="1" applyBorder="1"/>
    <xf numFmtId="164" fontId="0" fillId="5" borderId="26" xfId="0" applyNumberFormat="1" applyFill="1" applyBorder="1"/>
    <xf numFmtId="0" fontId="0" fillId="0" borderId="21" xfId="0" applyBorder="1"/>
    <xf numFmtId="0" fontId="8" fillId="0" borderId="15" xfId="0" applyFont="1" applyBorder="1"/>
    <xf numFmtId="0" fontId="8" fillId="0" borderId="23" xfId="0" applyFont="1" applyBorder="1"/>
    <xf numFmtId="0" fontId="8" fillId="0" borderId="24" xfId="0" applyFont="1" applyBorder="1"/>
    <xf numFmtId="0" fontId="8" fillId="0" borderId="26" xfId="0" applyFont="1" applyBorder="1"/>
    <xf numFmtId="0" fontId="16" fillId="0" borderId="17" xfId="0" applyFont="1" applyBorder="1" applyAlignment="1">
      <alignment horizontal="center" wrapText="1"/>
    </xf>
    <xf numFmtId="0" fontId="16" fillId="0" borderId="18" xfId="0" applyFont="1" applyBorder="1" applyAlignment="1">
      <alignment horizontal="center" wrapText="1"/>
    </xf>
    <xf numFmtId="0" fontId="16" fillId="0" borderId="19" xfId="0" applyFont="1" applyBorder="1" applyAlignment="1">
      <alignment horizontal="center" wrapText="1"/>
    </xf>
    <xf numFmtId="0" fontId="14" fillId="0" borderId="20" xfId="0" applyFont="1" applyBorder="1"/>
    <xf numFmtId="0" fontId="14" fillId="0" borderId="15" xfId="0" applyFont="1" applyBorder="1"/>
    <xf numFmtId="0" fontId="14" fillId="0" borderId="23" xfId="0" applyFont="1" applyBorder="1"/>
    <xf numFmtId="0" fontId="14" fillId="0" borderId="25" xfId="0" applyFont="1" applyBorder="1"/>
    <xf numFmtId="0" fontId="14" fillId="0" borderId="24" xfId="0" applyFont="1" applyBorder="1"/>
    <xf numFmtId="0" fontId="14" fillId="0" borderId="26" xfId="0" applyFont="1" applyBorder="1"/>
    <xf numFmtId="0" fontId="9" fillId="0" borderId="20" xfId="0" applyFont="1" applyBorder="1" applyAlignment="1">
      <alignment horizontal="center" wrapText="1"/>
    </xf>
    <xf numFmtId="0" fontId="9" fillId="0" borderId="15" xfId="0" applyFont="1" applyBorder="1" applyAlignment="1">
      <alignment horizontal="center" wrapText="1"/>
    </xf>
    <xf numFmtId="0" fontId="9" fillId="0" borderId="23" xfId="0" applyFont="1" applyBorder="1" applyAlignment="1">
      <alignment horizontal="center" wrapText="1"/>
    </xf>
    <xf numFmtId="0" fontId="8" fillId="0" borderId="20" xfId="0" applyFont="1" applyBorder="1" applyAlignment="1">
      <alignment wrapText="1"/>
    </xf>
    <xf numFmtId="0" fontId="8" fillId="0" borderId="25" xfId="0" applyFont="1" applyBorder="1" applyAlignment="1">
      <alignment wrapText="1"/>
    </xf>
    <xf numFmtId="0" fontId="0" fillId="0" borderId="15" xfId="0" applyFill="1" applyBorder="1"/>
    <xf numFmtId="0" fontId="10" fillId="8" borderId="0" xfId="0" applyFont="1" applyFill="1" applyBorder="1" applyAlignment="1">
      <alignment horizontal="center"/>
    </xf>
    <xf numFmtId="0" fontId="11" fillId="0" borderId="0" xfId="0" applyFont="1" applyBorder="1" applyAlignment="1">
      <alignment horizontal="center" wrapText="1"/>
    </xf>
    <xf numFmtId="164" fontId="12" fillId="3" borderId="0" xfId="0" applyNumberFormat="1" applyFont="1" applyFill="1" applyBorder="1" applyAlignment="1">
      <alignment horizontal="center"/>
    </xf>
    <xf numFmtId="164" fontId="0" fillId="3" borderId="0" xfId="0" applyNumberFormat="1" applyFill="1" applyBorder="1"/>
    <xf numFmtId="164" fontId="2" fillId="3" borderId="0" xfId="0" applyNumberFormat="1" applyFont="1" applyFill="1" applyBorder="1" applyAlignment="1">
      <alignment horizontal="center"/>
    </xf>
    <xf numFmtId="0" fontId="2" fillId="9" borderId="0" xfId="0" applyFont="1" applyFill="1" applyBorder="1" applyAlignment="1">
      <alignment horizontal="center"/>
    </xf>
    <xf numFmtId="0" fontId="2" fillId="4" borderId="0" xfId="0" applyFont="1" applyFill="1" applyBorder="1" applyAlignment="1">
      <alignment wrapText="1"/>
    </xf>
    <xf numFmtId="0" fontId="0" fillId="9" borderId="0" xfId="0" applyFill="1" applyBorder="1" applyAlignment="1">
      <alignment horizontal="center"/>
    </xf>
    <xf numFmtId="164" fontId="0" fillId="3" borderId="0" xfId="0" applyNumberFormat="1" applyFill="1" applyBorder="1" applyAlignment="1">
      <alignment horizontal="center"/>
    </xf>
    <xf numFmtId="0" fontId="0" fillId="10" borderId="0" xfId="0" applyFill="1" applyBorder="1" applyAlignment="1">
      <alignment horizontal="center"/>
    </xf>
    <xf numFmtId="164" fontId="12" fillId="3" borderId="0" xfId="0" applyNumberFormat="1" applyFont="1" applyFill="1" applyBorder="1"/>
    <xf numFmtId="164" fontId="11" fillId="3" borderId="0" xfId="0" applyNumberFormat="1" applyFont="1" applyFill="1" applyBorder="1" applyAlignment="1">
      <alignment horizontal="center"/>
    </xf>
    <xf numFmtId="164" fontId="2" fillId="5" borderId="27" xfId="0" applyNumberFormat="1" applyFont="1" applyFill="1" applyBorder="1"/>
    <xf numFmtId="0" fontId="17" fillId="0" borderId="0" xfId="0" applyFont="1"/>
    <xf numFmtId="0" fontId="0" fillId="0" borderId="28" xfId="0" applyBorder="1" applyAlignment="1">
      <alignment horizontal="center" vertical="center"/>
    </xf>
    <xf numFmtId="0" fontId="2" fillId="0" borderId="15" xfId="0" applyFont="1" applyFill="1" applyBorder="1" applyAlignment="1">
      <alignment horizontal="right"/>
    </xf>
    <xf numFmtId="164" fontId="2" fillId="0" borderId="15" xfId="0" applyNumberFormat="1" applyFont="1" applyFill="1" applyBorder="1" applyAlignment="1">
      <alignment horizontal="center"/>
    </xf>
    <xf numFmtId="0" fontId="0" fillId="0" borderId="0" xfId="0" applyFill="1"/>
    <xf numFmtId="0" fontId="12" fillId="0" borderId="15" xfId="0" applyFont="1" applyBorder="1" applyAlignment="1">
      <alignment wrapText="1"/>
    </xf>
    <xf numFmtId="0" fontId="0" fillId="0" borderId="15" xfId="0" applyBorder="1" applyAlignment="1">
      <alignment wrapText="1"/>
    </xf>
    <xf numFmtId="0" fontId="0" fillId="0" borderId="15" xfId="0" applyFont="1" applyBorder="1" applyAlignment="1">
      <alignment wrapText="1"/>
    </xf>
    <xf numFmtId="14" fontId="12" fillId="0" borderId="15" xfId="0" applyNumberFormat="1" applyFont="1" applyBorder="1" applyAlignment="1">
      <alignment wrapText="1"/>
    </xf>
    <xf numFmtId="0" fontId="2" fillId="0" borderId="15" xfId="0" applyFont="1" applyFill="1" applyBorder="1" applyAlignment="1">
      <alignment wrapText="1"/>
    </xf>
    <xf numFmtId="0" fontId="6" fillId="0" borderId="15" xfId="0" applyFont="1" applyFill="1" applyBorder="1"/>
    <xf numFmtId="0" fontId="2" fillId="0" borderId="15" xfId="0" applyFont="1" applyFill="1" applyBorder="1"/>
    <xf numFmtId="164" fontId="12" fillId="0" borderId="15" xfId="0" applyNumberFormat="1" applyFont="1" applyFill="1" applyBorder="1" applyAlignment="1">
      <alignment horizontal="center"/>
    </xf>
    <xf numFmtId="0" fontId="6" fillId="5" borderId="15" xfId="0" applyFont="1" applyFill="1" applyBorder="1" applyAlignment="1">
      <alignment wrapText="1"/>
    </xf>
    <xf numFmtId="0" fontId="12" fillId="5" borderId="15" xfId="0" applyFont="1" applyFill="1" applyBorder="1"/>
    <xf numFmtId="4" fontId="12" fillId="5" borderId="15" xfId="0" applyNumberFormat="1" applyFont="1" applyFill="1" applyBorder="1"/>
    <xf numFmtId="0" fontId="0" fillId="5" borderId="15" xfId="0" applyFill="1" applyBorder="1"/>
    <xf numFmtId="4" fontId="0" fillId="5" borderId="15" xfId="0" applyNumberFormat="1" applyFill="1" applyBorder="1"/>
    <xf numFmtId="164" fontId="0" fillId="5" borderId="15" xfId="0" applyNumberFormat="1" applyFill="1" applyBorder="1"/>
    <xf numFmtId="14" fontId="0" fillId="0" borderId="15" xfId="0" applyNumberFormat="1" applyBorder="1" applyAlignment="1">
      <alignment wrapText="1"/>
    </xf>
    <xf numFmtId="164" fontId="12" fillId="5" borderId="15" xfId="0" applyNumberFormat="1" applyFont="1" applyFill="1" applyBorder="1"/>
    <xf numFmtId="0" fontId="6" fillId="5" borderId="15" xfId="0" applyFont="1" applyFill="1" applyBorder="1"/>
    <xf numFmtId="164" fontId="12" fillId="0" borderId="0" xfId="0" applyNumberFormat="1" applyFont="1" applyFill="1"/>
    <xf numFmtId="0" fontId="2" fillId="0" borderId="29" xfId="0" applyFont="1" applyFill="1" applyBorder="1" applyAlignment="1">
      <alignment wrapText="1"/>
    </xf>
    <xf numFmtId="0" fontId="0" fillId="11" borderId="15" xfId="0" applyFont="1" applyFill="1" applyBorder="1" applyAlignment="1">
      <alignment wrapText="1"/>
    </xf>
    <xf numFmtId="0" fontId="0" fillId="11" borderId="15" xfId="0" applyFill="1" applyBorder="1" applyAlignment="1">
      <alignment wrapText="1"/>
    </xf>
    <xf numFmtId="0" fontId="0" fillId="11" borderId="15" xfId="0" applyFill="1" applyBorder="1"/>
    <xf numFmtId="4" fontId="0" fillId="11" borderId="15" xfId="0" applyNumberFormat="1" applyFill="1" applyBorder="1"/>
    <xf numFmtId="164" fontId="0" fillId="11" borderId="15" xfId="0" applyNumberFormat="1" applyFill="1" applyBorder="1"/>
    <xf numFmtId="164" fontId="2" fillId="5" borderId="15" xfId="0" applyNumberFormat="1" applyFont="1" applyFill="1" applyBorder="1" applyAlignment="1">
      <alignment horizontal="center"/>
    </xf>
    <xf numFmtId="0" fontId="2" fillId="5" borderId="15" xfId="0" applyFont="1" applyFill="1" applyBorder="1"/>
    <xf numFmtId="164" fontId="2" fillId="0" borderId="21" xfId="0" applyNumberFormat="1" applyFont="1" applyFill="1" applyBorder="1"/>
    <xf numFmtId="0" fontId="0" fillId="5" borderId="0" xfId="0" applyFill="1"/>
    <xf numFmtId="164" fontId="12" fillId="0" borderId="15" xfId="0" applyNumberFormat="1" applyFont="1" applyFill="1" applyBorder="1"/>
    <xf numFmtId="0" fontId="0" fillId="12" borderId="0" xfId="0" applyFill="1"/>
    <xf numFmtId="0" fontId="12" fillId="12" borderId="15" xfId="0" applyFont="1" applyFill="1" applyBorder="1"/>
    <xf numFmtId="0" fontId="0" fillId="12" borderId="15" xfId="0" applyFill="1" applyBorder="1"/>
    <xf numFmtId="0" fontId="2" fillId="12" borderId="15" xfId="0" applyFont="1" applyFill="1" applyBorder="1"/>
    <xf numFmtId="164" fontId="12" fillId="3" borderId="15" xfId="0" applyNumberFormat="1" applyFont="1" applyFill="1" applyBorder="1" applyAlignment="1">
      <alignment horizontal="right"/>
    </xf>
    <xf numFmtId="0" fontId="2" fillId="0" borderId="10" xfId="0" applyFont="1" applyFill="1" applyBorder="1" applyAlignment="1">
      <alignment wrapText="1"/>
    </xf>
    <xf numFmtId="0" fontId="0" fillId="0" borderId="0" xfId="0" applyAlignment="1">
      <alignment horizontal="center" wrapText="1"/>
    </xf>
    <xf numFmtId="0" fontId="0" fillId="0" borderId="0" xfId="0" applyAlignment="1">
      <alignment horizontal="center"/>
    </xf>
    <xf numFmtId="43" fontId="0" fillId="0" borderId="0" xfId="18" applyFont="1"/>
    <xf numFmtId="43" fontId="0" fillId="0" borderId="0" xfId="0" applyNumberFormat="1"/>
    <xf numFmtId="0" fontId="2" fillId="0" borderId="0" xfId="0" applyFont="1" applyAlignment="1">
      <alignment horizontal="center" wrapText="1"/>
    </xf>
    <xf numFmtId="43" fontId="0" fillId="0" borderId="0" xfId="18" applyNumberFormat="1" applyFont="1"/>
    <xf numFmtId="43" fontId="0" fillId="0" borderId="0" xfId="18" applyFont="1" applyProtection="1">
      <protection locked="0"/>
    </xf>
    <xf numFmtId="0" fontId="0" fillId="0" borderId="0" xfId="0" applyProtection="1">
      <protection locked="0"/>
    </xf>
    <xf numFmtId="0" fontId="0" fillId="2" borderId="0" xfId="20"/>
    <xf numFmtId="0" fontId="0" fillId="2" borderId="0" xfId="20" applyBorder="1"/>
    <xf numFmtId="43" fontId="12" fillId="0" borderId="0" xfId="18" applyFont="1"/>
    <xf numFmtId="43" fontId="12" fillId="0" borderId="0" xfId="0" applyNumberFormat="1" applyFont="1"/>
    <xf numFmtId="0" fontId="12" fillId="2" borderId="0" xfId="20" applyFont="1"/>
    <xf numFmtId="43" fontId="12" fillId="0" borderId="0" xfId="18" applyNumberFormat="1" applyFont="1"/>
    <xf numFmtId="0" fontId="2" fillId="9" borderId="15" xfId="0" applyFont="1" applyFill="1" applyBorder="1" applyAlignment="1">
      <alignment horizontal="right"/>
    </xf>
    <xf numFmtId="0" fontId="0" fillId="9" borderId="15" xfId="0" applyFill="1" applyBorder="1"/>
    <xf numFmtId="164" fontId="2" fillId="9" borderId="15" xfId="0" applyNumberFormat="1" applyFont="1" applyFill="1" applyBorder="1" applyAlignment="1">
      <alignment horizontal="center"/>
    </xf>
    <xf numFmtId="164" fontId="2" fillId="9" borderId="0" xfId="0" applyNumberFormat="1" applyFont="1" applyFill="1" applyBorder="1" applyAlignment="1">
      <alignment horizontal="center"/>
    </xf>
    <xf numFmtId="0" fontId="12" fillId="0" borderId="15" xfId="0" applyFont="1" applyBorder="1" applyProtection="1">
      <protection locked="0"/>
    </xf>
    <xf numFmtId="164" fontId="12" fillId="0" borderId="15" xfId="0" applyNumberFormat="1" applyFont="1" applyBorder="1" applyProtection="1">
      <protection locked="0"/>
    </xf>
    <xf numFmtId="0" fontId="0" fillId="0" borderId="15" xfId="0" applyBorder="1" applyProtection="1">
      <protection locked="0"/>
    </xf>
    <xf numFmtId="164" fontId="0" fillId="0" borderId="15" xfId="0" applyNumberFormat="1" applyBorder="1" applyProtection="1">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wrapText="1"/>
      <protection locked="0"/>
    </xf>
    <xf numFmtId="0" fontId="2" fillId="0" borderId="30" xfId="0" applyFont="1" applyBorder="1" applyAlignment="1" applyProtection="1">
      <alignment horizontal="center" wrapText="1"/>
      <protection locked="0"/>
    </xf>
    <xf numFmtId="0" fontId="0" fillId="0" borderId="20" xfId="0" applyBorder="1" applyProtection="1">
      <protection locked="0"/>
    </xf>
    <xf numFmtId="164" fontId="0" fillId="0" borderId="15" xfId="0" applyNumberFormat="1" applyFill="1" applyBorder="1" applyProtection="1">
      <protection locked="0"/>
    </xf>
    <xf numFmtId="164" fontId="0" fillId="0" borderId="31" xfId="0" applyNumberFormat="1" applyBorder="1" applyProtection="1">
      <protection locked="0"/>
    </xf>
    <xf numFmtId="0" fontId="0" fillId="0" borderId="32" xfId="0" applyBorder="1" applyProtection="1">
      <protection locked="0"/>
    </xf>
    <xf numFmtId="164" fontId="0" fillId="0" borderId="11" xfId="0" applyNumberFormat="1" applyFill="1" applyBorder="1" applyProtection="1">
      <protection locked="0"/>
    </xf>
    <xf numFmtId="164" fontId="0" fillId="0" borderId="11" xfId="0" applyNumberFormat="1" applyBorder="1" applyProtection="1">
      <protection locked="0"/>
    </xf>
    <xf numFmtId="164" fontId="0" fillId="0" borderId="33" xfId="0" applyNumberFormat="1" applyBorder="1" applyProtection="1">
      <protection locked="0"/>
    </xf>
    <xf numFmtId="4" fontId="12" fillId="0" borderId="15" xfId="0" applyNumberFormat="1" applyFont="1" applyBorder="1" applyProtection="1">
      <protection locked="0"/>
    </xf>
    <xf numFmtId="4" fontId="0" fillId="0" borderId="15" xfId="0" applyNumberFormat="1" applyBorder="1" applyProtection="1">
      <protection locked="0"/>
    </xf>
    <xf numFmtId="0" fontId="0" fillId="0" borderId="25" xfId="0" applyBorder="1" applyProtection="1">
      <protection locked="0"/>
    </xf>
    <xf numFmtId="0" fontId="0" fillId="0" borderId="24" xfId="0" applyBorder="1" applyProtection="1">
      <protection locked="0"/>
    </xf>
    <xf numFmtId="164" fontId="0" fillId="0" borderId="24" xfId="0" applyNumberFormat="1" applyFill="1" applyBorder="1" applyProtection="1">
      <protection locked="0"/>
    </xf>
    <xf numFmtId="164" fontId="0" fillId="0" borderId="24" xfId="0" applyNumberFormat="1" applyBorder="1" applyProtection="1">
      <protection locked="0"/>
    </xf>
    <xf numFmtId="0" fontId="19" fillId="0" borderId="6" xfId="0" applyFont="1" applyBorder="1"/>
    <xf numFmtId="0" fontId="20" fillId="0" borderId="6" xfId="0" applyFont="1" applyBorder="1"/>
    <xf numFmtId="0" fontId="20" fillId="0" borderId="34" xfId="0" applyFont="1" applyBorder="1"/>
    <xf numFmtId="0" fontId="11" fillId="0" borderId="32" xfId="0" applyFont="1" applyBorder="1" applyAlignment="1">
      <alignment/>
    </xf>
    <xf numFmtId="0" fontId="11" fillId="0" borderId="11" xfId="0" applyFont="1" applyBorder="1" applyAlignment="1">
      <alignment/>
    </xf>
    <xf numFmtId="0" fontId="11" fillId="0" borderId="35" xfId="0" applyFont="1" applyBorder="1" applyAlignment="1">
      <alignment/>
    </xf>
    <xf numFmtId="0" fontId="19" fillId="0" borderId="36" xfId="0" applyFont="1" applyBorder="1"/>
    <xf numFmtId="0" fontId="19" fillId="0" borderId="12" xfId="0" applyFont="1" applyBorder="1"/>
    <xf numFmtId="0" fontId="19" fillId="0" borderId="37" xfId="0" applyFont="1" applyBorder="1"/>
    <xf numFmtId="0" fontId="11" fillId="0" borderId="32" xfId="0" applyFont="1" applyBorder="1"/>
    <xf numFmtId="0" fontId="19" fillId="0" borderId="37" xfId="0" applyFont="1" applyBorder="1" applyAlignment="1">
      <alignment/>
    </xf>
    <xf numFmtId="0" fontId="11" fillId="0" borderId="35" xfId="0" applyFont="1" applyBorder="1"/>
    <xf numFmtId="0" fontId="19" fillId="0" borderId="8" xfId="0" applyFont="1" applyBorder="1" applyAlignment="1">
      <alignment horizontal="left"/>
    </xf>
    <xf numFmtId="0" fontId="19" fillId="0" borderId="38" xfId="0" applyFont="1" applyBorder="1" applyAlignment="1">
      <alignment horizontal="left"/>
    </xf>
    <xf numFmtId="0" fontId="0" fillId="0" borderId="23" xfId="0" applyFill="1" applyBorder="1"/>
    <xf numFmtId="0" fontId="0" fillId="0" borderId="20" xfId="0" applyFill="1" applyBorder="1" applyAlignment="1">
      <alignment wrapText="1"/>
    </xf>
    <xf numFmtId="0" fontId="0" fillId="0" borderId="25" xfId="0" applyFill="1" applyBorder="1" applyAlignment="1">
      <alignment wrapText="1"/>
    </xf>
    <xf numFmtId="0" fontId="0" fillId="0" borderId="24" xfId="0" applyFill="1" applyBorder="1"/>
    <xf numFmtId="0" fontId="0" fillId="0" borderId="26" xfId="0" applyFill="1" applyBorder="1"/>
    <xf numFmtId="0" fontId="11" fillId="0" borderId="0" xfId="0" applyFont="1" applyAlignment="1">
      <alignment horizontal="center"/>
    </xf>
    <xf numFmtId="0" fontId="13" fillId="0" borderId="15" xfId="0" applyFont="1" applyFill="1" applyBorder="1"/>
    <xf numFmtId="0" fontId="11" fillId="0" borderId="39" xfId="0" applyFont="1" applyBorder="1" applyAlignment="1">
      <alignment horizontal="left" wrapText="1"/>
    </xf>
    <xf numFmtId="0" fontId="11" fillId="0" borderId="14" xfId="0" applyFont="1" applyBorder="1" applyAlignment="1">
      <alignment horizontal="left" wrapText="1"/>
    </xf>
    <xf numFmtId="0" fontId="19" fillId="0" borderId="40" xfId="0" applyFont="1" applyBorder="1" applyAlignment="1">
      <alignment horizontal="left"/>
    </xf>
    <xf numFmtId="0" fontId="19" fillId="0" borderId="7" xfId="0" applyFont="1" applyBorder="1" applyAlignment="1">
      <alignment horizontal="left"/>
    </xf>
    <xf numFmtId="0" fontId="11" fillId="0" borderId="33" xfId="0" applyFont="1" applyBorder="1" applyAlignment="1">
      <alignment horizontal="left"/>
    </xf>
    <xf numFmtId="0" fontId="11" fillId="0" borderId="41" xfId="0" applyFont="1" applyBorder="1" applyAlignment="1">
      <alignment horizontal="left"/>
    </xf>
    <xf numFmtId="0" fontId="20" fillId="0" borderId="0" xfId="0" applyFont="1" applyBorder="1" applyAlignment="1">
      <alignment horizontal="left"/>
    </xf>
    <xf numFmtId="0" fontId="20" fillId="0" borderId="42" xfId="0" applyFont="1" applyBorder="1" applyAlignment="1">
      <alignment horizontal="left"/>
    </xf>
    <xf numFmtId="0" fontId="19" fillId="0" borderId="43" xfId="0" applyFont="1" applyBorder="1" applyAlignment="1">
      <alignment horizontal="left"/>
    </xf>
    <xf numFmtId="0" fontId="24" fillId="0" borderId="44" xfId="0" applyFont="1" applyBorder="1" applyAlignment="1">
      <alignment horizontal="left" vertical="top" wrapText="1"/>
    </xf>
    <xf numFmtId="0" fontId="0" fillId="0" borderId="45" xfId="0" applyBorder="1" applyAlignment="1">
      <alignment horizontal="left" vertical="top" wrapText="1"/>
    </xf>
    <xf numFmtId="0" fontId="11" fillId="0" borderId="39" xfId="0" applyFont="1" applyBorder="1" applyAlignment="1">
      <alignment horizontal="left" vertical="top"/>
    </xf>
    <xf numFmtId="0" fontId="11" fillId="0" borderId="46" xfId="0" applyFont="1" applyBorder="1" applyAlignment="1">
      <alignment horizontal="left" vertical="top"/>
    </xf>
    <xf numFmtId="0" fontId="11" fillId="0" borderId="41" xfId="0" applyFont="1" applyBorder="1" applyAlignment="1">
      <alignment horizontal="left" vertical="top"/>
    </xf>
    <xf numFmtId="0" fontId="19" fillId="0" borderId="0" xfId="0" applyFont="1" applyBorder="1" applyAlignment="1">
      <alignment horizontal="left"/>
    </xf>
    <xf numFmtId="0" fontId="19" fillId="0" borderId="42" xfId="0" applyFont="1" applyBorder="1" applyAlignment="1">
      <alignment horizontal="left"/>
    </xf>
    <xf numFmtId="0" fontId="19" fillId="0" borderId="40" xfId="0" applyFont="1" applyBorder="1" applyAlignment="1">
      <alignment horizontal="center"/>
    </xf>
    <xf numFmtId="0" fontId="19" fillId="0" borderId="7" xfId="0" applyFont="1" applyBorder="1" applyAlignment="1">
      <alignment horizontal="center"/>
    </xf>
    <xf numFmtId="0" fontId="11" fillId="0" borderId="39" xfId="0" applyFont="1" applyBorder="1" applyAlignment="1">
      <alignment horizontal="left"/>
    </xf>
    <xf numFmtId="0" fontId="11" fillId="0" borderId="46" xfId="0" applyFont="1" applyBorder="1" applyAlignment="1">
      <alignment horizontal="left"/>
    </xf>
    <xf numFmtId="0" fontId="19" fillId="0" borderId="34" xfId="0" applyFont="1" applyBorder="1" applyAlignment="1">
      <alignment horizontal="left"/>
    </xf>
    <xf numFmtId="0" fontId="19" fillId="0" borderId="34" xfId="0" applyFont="1" applyBorder="1" applyAlignment="1">
      <alignment horizontal="center"/>
    </xf>
    <xf numFmtId="0" fontId="19" fillId="0" borderId="13" xfId="0" applyFont="1" applyBorder="1" applyAlignment="1">
      <alignment horizontal="center"/>
    </xf>
    <xf numFmtId="0" fontId="11" fillId="0" borderId="14" xfId="0" applyFont="1" applyBorder="1" applyAlignment="1">
      <alignment horizontal="left"/>
    </xf>
    <xf numFmtId="0" fontId="19" fillId="0" borderId="13" xfId="0" applyFont="1" applyBorder="1" applyAlignment="1">
      <alignment horizontal="left"/>
    </xf>
    <xf numFmtId="0" fontId="11" fillId="0" borderId="47" xfId="0" applyFont="1" applyBorder="1" applyAlignment="1">
      <alignment horizontal="right"/>
    </xf>
    <xf numFmtId="0" fontId="11" fillId="0" borderId="48" xfId="0" applyFont="1" applyBorder="1" applyAlignment="1">
      <alignment horizontal="right"/>
    </xf>
    <xf numFmtId="0" fontId="11" fillId="0" borderId="49" xfId="0" applyFont="1" applyBorder="1" applyAlignment="1">
      <alignment horizontal="right"/>
    </xf>
    <xf numFmtId="0" fontId="11" fillId="0" borderId="50" xfId="0" applyFont="1" applyBorder="1" applyAlignment="1">
      <alignment horizontal="right"/>
    </xf>
    <xf numFmtId="0" fontId="18" fillId="3" borderId="17" xfId="0" applyFont="1" applyFill="1" applyBorder="1" applyAlignment="1">
      <alignment horizontal="center"/>
    </xf>
    <xf numFmtId="0" fontId="18" fillId="3" borderId="18" xfId="0" applyFont="1" applyFill="1" applyBorder="1" applyAlignment="1">
      <alignment horizontal="center"/>
    </xf>
    <xf numFmtId="0" fontId="18" fillId="3" borderId="19" xfId="0" applyFont="1" applyFill="1" applyBorder="1" applyAlignment="1">
      <alignment horizontal="center"/>
    </xf>
    <xf numFmtId="0" fontId="2" fillId="0" borderId="31" xfId="0" applyFont="1" applyBorder="1" applyAlignment="1">
      <alignment horizontal="left" vertical="top"/>
    </xf>
    <xf numFmtId="0" fontId="2" fillId="0" borderId="48" xfId="0" applyFont="1" applyBorder="1" applyAlignment="1">
      <alignment horizontal="left" vertical="top"/>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14" fillId="0" borderId="51" xfId="0" applyFont="1" applyBorder="1" applyAlignment="1">
      <alignment wrapText="1"/>
    </xf>
    <xf numFmtId="0" fontId="14" fillId="0" borderId="50" xfId="0" applyFont="1" applyBorder="1" applyAlignment="1">
      <alignment wrapText="1"/>
    </xf>
    <xf numFmtId="0" fontId="14" fillId="0" borderId="52" xfId="0" applyFont="1" applyBorder="1" applyAlignment="1">
      <alignment wrapText="1"/>
    </xf>
    <xf numFmtId="0" fontId="14" fillId="0" borderId="0" xfId="0" applyFont="1" applyAlignment="1">
      <alignment horizontal="left"/>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2" fillId="0" borderId="6" xfId="0" applyFont="1" applyBorder="1" applyAlignment="1">
      <alignment horizontal="right"/>
    </xf>
    <xf numFmtId="0" fontId="0" fillId="0" borderId="14" xfId="0" applyBorder="1" applyAlignment="1">
      <alignment horizontal="center"/>
    </xf>
    <xf numFmtId="0" fontId="0" fillId="0" borderId="13" xfId="0" applyBorder="1" applyAlignment="1">
      <alignment horizontal="center"/>
    </xf>
    <xf numFmtId="0" fontId="2" fillId="0" borderId="0" xfId="0" applyFont="1" applyBorder="1" applyAlignment="1">
      <alignment horizontal="right" wrapText="1"/>
    </xf>
    <xf numFmtId="0" fontId="0" fillId="0" borderId="41" xfId="0" applyBorder="1" applyAlignment="1">
      <alignment horizontal="center"/>
    </xf>
    <xf numFmtId="0" fontId="0" fillId="0" borderId="7" xfId="0" applyBorder="1" applyAlignment="1">
      <alignment horizontal="center"/>
    </xf>
    <xf numFmtId="0" fontId="0" fillId="2" borderId="0" xfId="20" applyAlignment="1">
      <alignment horizontal="center"/>
    </xf>
    <xf numFmtId="0" fontId="0" fillId="9" borderId="15" xfId="0" applyFill="1" applyBorder="1" applyAlignment="1">
      <alignment horizontal="center"/>
    </xf>
    <xf numFmtId="0" fontId="10" fillId="8" borderId="15" xfId="0" applyFont="1" applyFill="1" applyBorder="1" applyAlignment="1">
      <alignment horizontal="center"/>
    </xf>
    <xf numFmtId="0" fontId="2" fillId="0" borderId="15" xfId="0" applyFont="1" applyBorder="1" applyAlignment="1" applyProtection="1">
      <alignment horizontal="center" wrapText="1"/>
      <protection locked="0"/>
    </xf>
    <xf numFmtId="0" fontId="2" fillId="9" borderId="15" xfId="0" applyFont="1" applyFill="1" applyBorder="1" applyAlignment="1">
      <alignment horizontal="center"/>
    </xf>
    <xf numFmtId="0" fontId="0" fillId="10" borderId="31" xfId="0" applyFill="1" applyBorder="1" applyAlignment="1">
      <alignment horizontal="center"/>
    </xf>
    <xf numFmtId="0" fontId="0" fillId="10" borderId="48" xfId="0" applyFill="1" applyBorder="1" applyAlignment="1">
      <alignment horizontal="center"/>
    </xf>
    <xf numFmtId="0" fontId="0" fillId="10" borderId="9" xfId="0" applyFill="1" applyBorder="1" applyAlignment="1">
      <alignment horizontal="center"/>
    </xf>
    <xf numFmtId="0" fontId="11" fillId="4" borderId="11" xfId="0" applyFont="1" applyFill="1" applyBorder="1" applyAlignment="1">
      <alignment horizontal="center"/>
    </xf>
    <xf numFmtId="0" fontId="6" fillId="0" borderId="0" xfId="0" applyFont="1" applyAlignment="1">
      <alignment horizontal="center"/>
    </xf>
    <xf numFmtId="0" fontId="11" fillId="4" borderId="15" xfId="0" applyFont="1" applyFill="1" applyBorder="1" applyAlignment="1">
      <alignment horizontal="right"/>
    </xf>
    <xf numFmtId="0" fontId="11" fillId="0" borderId="15" xfId="0" applyFont="1" applyBorder="1" applyAlignment="1" applyProtection="1">
      <alignment horizontal="center" wrapText="1"/>
      <protection locked="0"/>
    </xf>
    <xf numFmtId="0" fontId="0" fillId="0" borderId="31" xfId="0" applyFill="1" applyBorder="1" applyAlignment="1">
      <alignment horizontal="left" wrapText="1"/>
    </xf>
    <xf numFmtId="0" fontId="0" fillId="0" borderId="9" xfId="0" applyFill="1" applyBorder="1" applyAlignment="1">
      <alignment horizontal="left" wrapText="1"/>
    </xf>
    <xf numFmtId="0" fontId="2" fillId="0" borderId="15" xfId="0" applyFont="1" applyBorder="1" applyAlignment="1">
      <alignment horizontal="center" wrapText="1"/>
    </xf>
    <xf numFmtId="0" fontId="0" fillId="0" borderId="15" xfId="0" applyFill="1" applyBorder="1" applyAlignment="1">
      <alignment horizontal="center"/>
    </xf>
    <xf numFmtId="0" fontId="2" fillId="9" borderId="31" xfId="0" applyFont="1" applyFill="1" applyBorder="1" applyAlignment="1">
      <alignment horizontal="center"/>
    </xf>
    <xf numFmtId="0" fontId="2" fillId="9" borderId="48" xfId="0" applyFont="1" applyFill="1" applyBorder="1" applyAlignment="1">
      <alignment horizontal="center"/>
    </xf>
    <xf numFmtId="0" fontId="2" fillId="9" borderId="9"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40% - Accent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723900</xdr:rowOff>
    </xdr:from>
    <xdr:to>
      <xdr:col>0</xdr:col>
      <xdr:colOff>2124075</xdr:colOff>
      <xdr:row>0</xdr:row>
      <xdr:rowOff>1400175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rcRect l="3283" t="5906" r="3939" b="11817"/>
        <a:stretch>
          <a:fillRect/>
        </a:stretch>
      </xdr:blipFill>
      <xdr:spPr bwMode="auto">
        <a:xfrm>
          <a:off x="0" y="723900"/>
          <a:ext cx="2124075" cy="6858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24"/>
  <sheetViews>
    <sheetView tabSelected="1" workbookViewId="0" topLeftCell="A1">
      <selection activeCell="G1" sqref="G1"/>
    </sheetView>
  </sheetViews>
  <sheetFormatPr defaultColWidth="9.140625" defaultRowHeight="15"/>
  <cols>
    <col min="1" max="1" width="35.140625" style="0" customWidth="1"/>
    <col min="2" max="2" width="14.57421875" style="0" customWidth="1"/>
    <col min="3" max="3" width="37.140625" style="0" customWidth="1"/>
    <col min="4" max="4" width="9.140625" style="0" customWidth="1"/>
  </cols>
  <sheetData>
    <row r="1" spans="1:3" ht="193.5" customHeight="1">
      <c r="A1" s="127"/>
      <c r="B1" s="234" t="s">
        <v>0</v>
      </c>
      <c r="C1" s="235"/>
    </row>
    <row r="2" spans="1:3" ht="24" customHeight="1">
      <c r="A2" s="236" t="s">
        <v>1</v>
      </c>
      <c r="B2" s="237"/>
      <c r="C2" s="238"/>
    </row>
    <row r="3" spans="1:3" ht="20.15" customHeight="1">
      <c r="A3" s="204" t="s">
        <v>2</v>
      </c>
      <c r="B3" s="239" t="s">
        <v>3</v>
      </c>
      <c r="C3" s="240"/>
    </row>
    <row r="4" spans="1:3" ht="20.15" customHeight="1">
      <c r="A4" s="204" t="s">
        <v>4</v>
      </c>
      <c r="B4" s="231" t="s">
        <v>5</v>
      </c>
      <c r="C4" s="232"/>
    </row>
    <row r="5" spans="1:3" ht="20.15" customHeight="1">
      <c r="A5" s="205" t="s">
        <v>6</v>
      </c>
      <c r="B5" s="231" t="s">
        <v>7</v>
      </c>
      <c r="C5" s="232"/>
    </row>
    <row r="6" spans="1:3" ht="20.15" customHeight="1">
      <c r="A6" s="206" t="s">
        <v>8</v>
      </c>
      <c r="B6" s="233" t="s">
        <v>9</v>
      </c>
      <c r="C6" s="228"/>
    </row>
    <row r="7" spans="1:3" ht="19.4" customHeight="1">
      <c r="A7" s="243" t="s">
        <v>10</v>
      </c>
      <c r="B7" s="244"/>
      <c r="C7" s="230"/>
    </row>
    <row r="8" spans="1:3" ht="19.4" customHeight="1">
      <c r="A8" s="245"/>
      <c r="B8" s="233"/>
      <c r="C8" s="228"/>
    </row>
    <row r="9" spans="1:3" ht="19.4" customHeight="1">
      <c r="A9" s="243" t="s">
        <v>11</v>
      </c>
      <c r="B9" s="244"/>
      <c r="C9" s="230"/>
    </row>
    <row r="10" spans="1:3" ht="19.4" customHeight="1">
      <c r="A10" s="245"/>
      <c r="B10" s="233"/>
      <c r="C10" s="228"/>
    </row>
    <row r="11" spans="1:3" ht="19.4" customHeight="1">
      <c r="A11" s="207" t="s">
        <v>12</v>
      </c>
      <c r="B11" s="208" t="s">
        <v>13</v>
      </c>
      <c r="C11" s="209" t="s">
        <v>14</v>
      </c>
    </row>
    <row r="12" spans="1:3" ht="19.4" customHeight="1">
      <c r="A12" s="210"/>
      <c r="B12" s="211"/>
      <c r="C12" s="212"/>
    </row>
    <row r="13" spans="1:3" ht="19.4" customHeight="1">
      <c r="A13" s="213" t="s">
        <v>15</v>
      </c>
      <c r="B13" s="229" t="s">
        <v>16</v>
      </c>
      <c r="C13" s="230"/>
    </row>
    <row r="14" spans="1:3" ht="19.4" customHeight="1">
      <c r="A14" s="210"/>
      <c r="B14" s="227"/>
      <c r="C14" s="228"/>
    </row>
    <row r="15" spans="1:3" ht="19.4" customHeight="1">
      <c r="A15" s="213" t="s">
        <v>17</v>
      </c>
      <c r="B15" s="229" t="s">
        <v>18</v>
      </c>
      <c r="C15" s="230"/>
    </row>
    <row r="16" spans="1:3" ht="16.5" customHeight="1">
      <c r="A16" s="210"/>
      <c r="B16" s="241"/>
      <c r="C16" s="242"/>
    </row>
    <row r="17" spans="1:3" ht="36.75" customHeight="1">
      <c r="A17" s="225" t="s">
        <v>19</v>
      </c>
      <c r="B17" s="226"/>
      <c r="C17" s="209" t="s">
        <v>20</v>
      </c>
    </row>
    <row r="18" spans="1:3" ht="19.4" customHeight="1">
      <c r="A18" s="246"/>
      <c r="B18" s="247"/>
      <c r="C18" s="214"/>
    </row>
    <row r="19" spans="1:3" ht="19.4" customHeight="1">
      <c r="A19" s="243" t="s">
        <v>21</v>
      </c>
      <c r="B19" s="248"/>
      <c r="C19" s="215" t="s">
        <v>20</v>
      </c>
    </row>
    <row r="20" spans="1:3" ht="16.5" customHeight="1">
      <c r="A20" s="245"/>
      <c r="B20" s="249"/>
      <c r="C20" s="212"/>
    </row>
    <row r="21" spans="1:3" ht="19.4" customHeight="1">
      <c r="A21" s="250" t="s">
        <v>22</v>
      </c>
      <c r="B21" s="251"/>
      <c r="C21" s="216"/>
    </row>
    <row r="22" spans="1:3" ht="19.4" customHeight="1" thickBot="1">
      <c r="A22" s="252" t="s">
        <v>23</v>
      </c>
      <c r="B22" s="253"/>
      <c r="C22" s="217"/>
    </row>
    <row r="23" spans="1:3" ht="19.5" customHeight="1">
      <c r="A23" s="126"/>
      <c r="B23" s="126"/>
      <c r="C23" s="126"/>
    </row>
    <row r="24" spans="1:3" ht="19.5" customHeight="1">
      <c r="A24" s="126"/>
      <c r="B24" s="126"/>
      <c r="C24" s="126"/>
    </row>
    <row r="25" ht="19.5" customHeight="1"/>
    <row r="26" ht="19.5" customHeight="1"/>
    <row r="27" ht="19.5" customHeight="1"/>
  </sheetData>
  <sheetProtection algorithmName="SHA-512" hashValue="Ivg0cgSJmt8CW6uF40cmvizZiMShIJQSM8bx4qFguKEjMdAknt4eYhb72Cl+mFEPb2k/fcIt+adKdlTOUe1Acw==" saltValue="5fxjzZn8kWTdx2OKqcuiGQ==" spinCount="100000" sheet="1" objects="1" scenarios="1"/>
  <mergeCells count="20">
    <mergeCell ref="A18:B18"/>
    <mergeCell ref="A19:B19"/>
    <mergeCell ref="A20:B20"/>
    <mergeCell ref="A21:B21"/>
    <mergeCell ref="A22:B22"/>
    <mergeCell ref="B1:C1"/>
    <mergeCell ref="A2:C2"/>
    <mergeCell ref="B3:C3"/>
    <mergeCell ref="B4:C4"/>
    <mergeCell ref="B16:C16"/>
    <mergeCell ref="A7:C7"/>
    <mergeCell ref="A8:C8"/>
    <mergeCell ref="A9:C9"/>
    <mergeCell ref="A10:C10"/>
    <mergeCell ref="B13:C13"/>
    <mergeCell ref="A17:B17"/>
    <mergeCell ref="B14:C14"/>
    <mergeCell ref="B15:C15"/>
    <mergeCell ref="B5:C5"/>
    <mergeCell ref="B6:C6"/>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000396251678"/>
    <pageSetUpPr fitToPage="1"/>
  </sheetPr>
  <dimension ref="A1:I119"/>
  <sheetViews>
    <sheetView workbookViewId="0" topLeftCell="A90">
      <selection activeCell="A2" sqref="A2"/>
    </sheetView>
  </sheetViews>
  <sheetFormatPr defaultColWidth="9.140625" defaultRowHeight="15"/>
  <cols>
    <col min="1" max="1" width="32.7109375" style="0" customWidth="1"/>
    <col min="2" max="2" width="13.8515625" style="0" customWidth="1"/>
    <col min="3" max="3" width="8.00390625" style="0" customWidth="1"/>
    <col min="4" max="4" width="19.421875" style="0" customWidth="1"/>
    <col min="5" max="5" width="14.28125" style="0" customWidth="1"/>
    <col min="6" max="6" width="12.7109375" style="0" customWidth="1"/>
    <col min="7" max="7" width="15.140625" style="0" customWidth="1"/>
    <col min="8" max="8" width="14.421875" style="0" customWidth="1"/>
  </cols>
  <sheetData>
    <row r="1" spans="1:7" ht="15">
      <c r="A1" s="277" t="s">
        <v>146</v>
      </c>
      <c r="B1" s="277"/>
      <c r="C1" s="277"/>
      <c r="D1" s="277"/>
      <c r="E1" s="277"/>
      <c r="F1" s="277"/>
      <c r="G1" s="277"/>
    </row>
    <row r="2" spans="1:7" ht="15">
      <c r="A2" s="41" t="s">
        <v>147</v>
      </c>
      <c r="B2" s="289"/>
      <c r="C2" s="289"/>
      <c r="D2" s="289"/>
      <c r="E2" s="289"/>
      <c r="F2" s="289"/>
      <c r="G2" s="289"/>
    </row>
    <row r="3" spans="1:9" ht="58.5" customHeight="1">
      <c r="A3" s="42" t="s">
        <v>148</v>
      </c>
      <c r="B3" s="42" t="s">
        <v>149</v>
      </c>
      <c r="C3" s="158"/>
      <c r="D3" s="158"/>
      <c r="E3" s="42" t="s">
        <v>150</v>
      </c>
      <c r="F3" s="42" t="s">
        <v>151</v>
      </c>
      <c r="G3" s="42" t="s">
        <v>142</v>
      </c>
      <c r="H3" s="149"/>
      <c r="I3" s="76"/>
    </row>
    <row r="4" spans="1:8" ht="15">
      <c r="A4" s="65"/>
      <c r="B4" s="65"/>
      <c r="C4" s="140"/>
      <c r="D4" s="140"/>
      <c r="E4" s="65"/>
      <c r="F4" s="67"/>
      <c r="G4" s="159">
        <f>B4*F4</f>
        <v>0</v>
      </c>
      <c r="H4" s="70"/>
    </row>
    <row r="5" spans="1:8" ht="15">
      <c r="A5" s="65"/>
      <c r="B5" s="65"/>
      <c r="C5" s="140"/>
      <c r="D5" s="140"/>
      <c r="E5" s="65"/>
      <c r="F5" s="67"/>
      <c r="G5" s="159">
        <f aca="true" t="shared" si="0" ref="G5:G6">B5*F5</f>
        <v>0</v>
      </c>
      <c r="H5" s="70"/>
    </row>
    <row r="6" spans="1:8" ht="15">
      <c r="A6" s="65"/>
      <c r="B6" s="65"/>
      <c r="C6" s="140"/>
      <c r="D6" s="140"/>
      <c r="E6" s="65"/>
      <c r="F6" s="67"/>
      <c r="G6" s="159">
        <f t="shared" si="0"/>
        <v>0</v>
      </c>
      <c r="H6" s="70"/>
    </row>
    <row r="7" spans="1:8" ht="43.5">
      <c r="A7" s="135" t="s">
        <v>201</v>
      </c>
      <c r="B7" s="135" t="s">
        <v>202</v>
      </c>
      <c r="C7" s="136"/>
      <c r="D7" s="137" t="s">
        <v>203</v>
      </c>
      <c r="E7" s="65"/>
      <c r="F7" s="51"/>
      <c r="G7" s="144"/>
      <c r="H7" s="130"/>
    </row>
    <row r="8" spans="1:8" ht="15">
      <c r="A8" s="133" t="s">
        <v>204</v>
      </c>
      <c r="B8" s="134"/>
      <c r="C8" s="65"/>
      <c r="D8" s="65"/>
      <c r="E8" s="65"/>
      <c r="F8" s="51"/>
      <c r="G8" s="144"/>
      <c r="H8" s="130"/>
    </row>
    <row r="9" spans="1:8" ht="15">
      <c r="A9" s="133" t="s">
        <v>206</v>
      </c>
      <c r="B9" s="134"/>
      <c r="C9" s="65"/>
      <c r="D9" s="65"/>
      <c r="E9" s="65"/>
      <c r="F9" s="51"/>
      <c r="G9" s="144"/>
      <c r="H9" s="130"/>
    </row>
    <row r="10" spans="1:8" ht="15">
      <c r="A10" s="133" t="s">
        <v>208</v>
      </c>
      <c r="B10" s="134"/>
      <c r="C10" s="65"/>
      <c r="D10" s="65"/>
      <c r="E10" s="65"/>
      <c r="F10" s="51"/>
      <c r="G10" s="144"/>
      <c r="H10" s="130"/>
    </row>
    <row r="11" spans="1:8" ht="15">
      <c r="A11" s="133" t="s">
        <v>210</v>
      </c>
      <c r="B11" s="134"/>
      <c r="C11" s="44"/>
      <c r="D11" s="65"/>
      <c r="E11" s="44"/>
      <c r="F11" s="51"/>
      <c r="G11" s="144"/>
      <c r="H11" s="130"/>
    </row>
    <row r="12" spans="1:8" ht="15">
      <c r="A12" s="133" t="s">
        <v>212</v>
      </c>
      <c r="B12" s="134"/>
      <c r="C12" s="44"/>
      <c r="D12" s="65"/>
      <c r="E12" s="44"/>
      <c r="F12" s="142"/>
      <c r="G12" s="155">
        <f>SUM(G4:G11)</f>
        <v>0</v>
      </c>
      <c r="H12" s="148"/>
    </row>
    <row r="13" spans="1:7" ht="15">
      <c r="A13" s="279"/>
      <c r="B13" s="279"/>
      <c r="C13" s="279"/>
      <c r="D13" s="279"/>
      <c r="E13" s="279"/>
      <c r="F13" s="279"/>
      <c r="G13" s="279"/>
    </row>
    <row r="14" spans="1:7" ht="55.5" customHeight="1">
      <c r="A14" s="42" t="s">
        <v>153</v>
      </c>
      <c r="B14" s="42" t="s">
        <v>149</v>
      </c>
      <c r="C14" s="43"/>
      <c r="D14" s="43"/>
      <c r="E14" s="42" t="s">
        <v>150</v>
      </c>
      <c r="F14" s="42" t="s">
        <v>151</v>
      </c>
      <c r="G14" s="42" t="s">
        <v>142</v>
      </c>
    </row>
    <row r="15" spans="1:7" ht="15">
      <c r="A15" s="44"/>
      <c r="B15" s="44"/>
      <c r="C15" s="142"/>
      <c r="D15" s="142"/>
      <c r="E15" s="44"/>
      <c r="F15" s="51"/>
      <c r="G15" s="144">
        <f>B15*F15</f>
        <v>0</v>
      </c>
    </row>
    <row r="16" spans="1:7" ht="15">
      <c r="A16" s="44"/>
      <c r="B16" s="44"/>
      <c r="C16" s="142"/>
      <c r="D16" s="142"/>
      <c r="E16" s="44"/>
      <c r="F16" s="51"/>
      <c r="G16" s="144">
        <f aca="true" t="shared" si="1" ref="G16:G22">B16*F16</f>
        <v>0</v>
      </c>
    </row>
    <row r="17" spans="1:7" ht="15">
      <c r="A17" s="44"/>
      <c r="B17" s="44"/>
      <c r="C17" s="142"/>
      <c r="D17" s="142"/>
      <c r="E17" s="44"/>
      <c r="F17" s="51"/>
      <c r="G17" s="144">
        <f t="shared" si="1"/>
        <v>0</v>
      </c>
    </row>
    <row r="18" spans="1:7" ht="15">
      <c r="A18" s="44"/>
      <c r="B18" s="44"/>
      <c r="C18" s="142"/>
      <c r="D18" s="142"/>
      <c r="E18" s="44"/>
      <c r="F18" s="51"/>
      <c r="G18" s="144">
        <f t="shared" si="1"/>
        <v>0</v>
      </c>
    </row>
    <row r="19" spans="1:7" ht="15">
      <c r="A19" s="44"/>
      <c r="B19" s="44"/>
      <c r="C19" s="142"/>
      <c r="D19" s="142"/>
      <c r="E19" s="44"/>
      <c r="F19" s="51"/>
      <c r="G19" s="144">
        <f t="shared" si="1"/>
        <v>0</v>
      </c>
    </row>
    <row r="20" spans="1:7" ht="15">
      <c r="A20" s="44"/>
      <c r="B20" s="44"/>
      <c r="C20" s="142"/>
      <c r="D20" s="142"/>
      <c r="E20" s="44"/>
      <c r="F20" s="51"/>
      <c r="G20" s="144">
        <f>B20*F20</f>
        <v>0</v>
      </c>
    </row>
    <row r="21" spans="1:7" ht="15">
      <c r="A21" s="44"/>
      <c r="B21" s="44"/>
      <c r="C21" s="142"/>
      <c r="D21" s="142"/>
      <c r="E21" s="44"/>
      <c r="F21" s="51"/>
      <c r="G21" s="144">
        <f t="shared" si="1"/>
        <v>0</v>
      </c>
    </row>
    <row r="22" spans="1:7" ht="15">
      <c r="A22" s="44"/>
      <c r="B22" s="44"/>
      <c r="C22" s="142"/>
      <c r="D22" s="142"/>
      <c r="E22" s="44"/>
      <c r="F22" s="51"/>
      <c r="G22" s="144">
        <f t="shared" si="1"/>
        <v>0</v>
      </c>
    </row>
    <row r="23" spans="1:7" ht="15">
      <c r="A23" s="41" t="s">
        <v>154</v>
      </c>
      <c r="B23" s="142"/>
      <c r="C23" s="142"/>
      <c r="D23" s="142"/>
      <c r="E23" s="142"/>
      <c r="F23" s="142"/>
      <c r="G23" s="155">
        <f>SUM(G15:G22)</f>
        <v>0</v>
      </c>
    </row>
    <row r="24" spans="1:7" ht="15">
      <c r="A24" s="291"/>
      <c r="B24" s="292"/>
      <c r="C24" s="292"/>
      <c r="D24" s="292"/>
      <c r="E24" s="292"/>
      <c r="F24" s="292"/>
      <c r="G24" s="293"/>
    </row>
    <row r="25" spans="1:7" ht="15">
      <c r="A25" s="128"/>
      <c r="B25" s="112"/>
      <c r="C25" s="112"/>
      <c r="D25" s="112"/>
      <c r="E25" s="112"/>
      <c r="F25" s="112"/>
      <c r="G25" s="129"/>
    </row>
    <row r="26" spans="1:7" s="130" customFormat="1" ht="15">
      <c r="A26" s="290"/>
      <c r="B26" s="290"/>
      <c r="C26" s="290"/>
      <c r="D26" s="290"/>
      <c r="E26" s="290"/>
      <c r="F26" s="290"/>
      <c r="G26" s="290"/>
    </row>
    <row r="27" spans="1:9" ht="61.9" customHeight="1">
      <c r="A27" s="42" t="s">
        <v>155</v>
      </c>
      <c r="B27" s="42" t="s">
        <v>149</v>
      </c>
      <c r="C27" s="42" t="s">
        <v>156</v>
      </c>
      <c r="D27" s="42" t="s">
        <v>157</v>
      </c>
      <c r="E27" s="42" t="s">
        <v>223</v>
      </c>
      <c r="F27" s="42" t="s">
        <v>151</v>
      </c>
      <c r="G27" s="42" t="s">
        <v>142</v>
      </c>
      <c r="H27" s="149"/>
      <c r="I27" s="76"/>
    </row>
    <row r="28" spans="1:8" ht="15">
      <c r="A28" s="139"/>
      <c r="B28" s="140"/>
      <c r="C28" s="140"/>
      <c r="D28" s="140"/>
      <c r="E28" s="140"/>
      <c r="F28" s="141"/>
      <c r="G28" s="146">
        <f>B28*F28</f>
        <v>0</v>
      </c>
      <c r="H28" s="70"/>
    </row>
    <row r="29" spans="1:8" ht="43.5">
      <c r="A29" s="135" t="s">
        <v>201</v>
      </c>
      <c r="B29" s="135" t="s">
        <v>202</v>
      </c>
      <c r="C29" s="136"/>
      <c r="D29" s="137" t="s">
        <v>203</v>
      </c>
      <c r="E29" s="65"/>
      <c r="F29" s="69"/>
      <c r="G29" s="138"/>
      <c r="H29" s="70"/>
    </row>
    <row r="30" spans="1:8" ht="15">
      <c r="A30" s="133" t="s">
        <v>204</v>
      </c>
      <c r="B30" s="134"/>
      <c r="C30" s="65"/>
      <c r="D30" s="65"/>
      <c r="E30" s="65"/>
      <c r="F30" s="69"/>
      <c r="G30" s="138"/>
      <c r="H30" s="70"/>
    </row>
    <row r="31" spans="1:8" ht="15">
      <c r="A31" s="133" t="s">
        <v>206</v>
      </c>
      <c r="B31" s="134"/>
      <c r="C31" s="65"/>
      <c r="D31" s="65"/>
      <c r="E31" s="65"/>
      <c r="F31" s="69"/>
      <c r="G31" s="138"/>
      <c r="H31" s="70"/>
    </row>
    <row r="32" spans="1:8" ht="15">
      <c r="A32" s="133" t="s">
        <v>208</v>
      </c>
      <c r="B32" s="134"/>
      <c r="C32" s="65"/>
      <c r="D32" s="65"/>
      <c r="E32" s="65"/>
      <c r="F32" s="69"/>
      <c r="G32" s="138"/>
      <c r="H32" s="70"/>
    </row>
    <row r="33" spans="1:7" ht="15">
      <c r="A33" s="133" t="s">
        <v>210</v>
      </c>
      <c r="B33" s="145"/>
      <c r="C33" s="44"/>
      <c r="D33" s="65"/>
      <c r="E33" s="44"/>
      <c r="F33" s="61"/>
      <c r="G33" s="112"/>
    </row>
    <row r="34" spans="1:7" ht="15">
      <c r="A34" s="133" t="s">
        <v>212</v>
      </c>
      <c r="B34" s="145"/>
      <c r="C34" s="44"/>
      <c r="D34" s="65"/>
      <c r="E34" s="44"/>
      <c r="F34" s="61"/>
      <c r="G34" s="60"/>
    </row>
    <row r="35" spans="1:7" ht="15">
      <c r="A35" s="150"/>
      <c r="B35" s="151"/>
      <c r="C35" s="152"/>
      <c r="D35" s="152"/>
      <c r="E35" s="152"/>
      <c r="F35" s="153"/>
      <c r="G35" s="154"/>
    </row>
    <row r="36" spans="1:7" ht="29">
      <c r="A36" s="48" t="s">
        <v>159</v>
      </c>
      <c r="B36" s="44"/>
      <c r="C36" s="142"/>
      <c r="D36" s="142"/>
      <c r="E36" s="142"/>
      <c r="F36" s="142"/>
      <c r="G36" s="144"/>
    </row>
    <row r="37" spans="1:8" ht="15">
      <c r="A37" s="41" t="s">
        <v>160</v>
      </c>
      <c r="B37" s="142"/>
      <c r="C37" s="142"/>
      <c r="D37" s="142"/>
      <c r="E37" s="142"/>
      <c r="F37" s="142"/>
      <c r="G37" s="155">
        <f>SUM(G28:G36)</f>
        <v>0</v>
      </c>
      <c r="H37" s="64"/>
    </row>
    <row r="38" spans="1:7" ht="15">
      <c r="A38" s="276"/>
      <c r="B38" s="276"/>
      <c r="C38" s="276"/>
      <c r="D38" s="276"/>
      <c r="E38" s="276"/>
      <c r="F38" s="276"/>
      <c r="G38" s="276"/>
    </row>
    <row r="39" spans="1:9" ht="46.5" customHeight="1">
      <c r="A39" s="42" t="s">
        <v>224</v>
      </c>
      <c r="B39" s="42" t="s">
        <v>149</v>
      </c>
      <c r="C39" s="43"/>
      <c r="D39" s="43"/>
      <c r="E39" s="42" t="s">
        <v>150</v>
      </c>
      <c r="F39" s="42" t="s">
        <v>151</v>
      </c>
      <c r="G39" s="42" t="s">
        <v>142</v>
      </c>
      <c r="H39" s="149"/>
      <c r="I39" s="76"/>
    </row>
    <row r="40" spans="1:7" ht="15">
      <c r="A40" s="139" t="s">
        <v>225</v>
      </c>
      <c r="B40" s="142"/>
      <c r="C40" s="142"/>
      <c r="D40" s="142"/>
      <c r="E40" s="142"/>
      <c r="F40" s="143"/>
      <c r="G40" s="144">
        <f aca="true" t="shared" si="2" ref="G40">B40*F40</f>
        <v>0</v>
      </c>
    </row>
    <row r="41" spans="1:7" ht="43.5">
      <c r="A41" s="135" t="s">
        <v>201</v>
      </c>
      <c r="B41" s="135" t="s">
        <v>202</v>
      </c>
      <c r="C41" s="136"/>
      <c r="D41" s="137" t="s">
        <v>203</v>
      </c>
      <c r="E41" s="44"/>
      <c r="F41" s="61"/>
      <c r="G41" s="60"/>
    </row>
    <row r="42" spans="1:7" ht="15">
      <c r="A42" s="133" t="s">
        <v>204</v>
      </c>
      <c r="B42" s="134"/>
      <c r="C42" s="65"/>
      <c r="D42" s="65"/>
      <c r="E42" s="44"/>
      <c r="F42" s="61"/>
      <c r="G42" s="60"/>
    </row>
    <row r="43" spans="1:7" ht="15">
      <c r="A43" s="133" t="s">
        <v>206</v>
      </c>
      <c r="B43" s="131"/>
      <c r="C43" s="65"/>
      <c r="D43" s="65"/>
      <c r="E43" s="44"/>
      <c r="F43" s="61"/>
      <c r="G43" s="60"/>
    </row>
    <row r="44" spans="1:7" ht="15">
      <c r="A44" s="133" t="s">
        <v>208</v>
      </c>
      <c r="B44" s="131"/>
      <c r="C44" s="65"/>
      <c r="D44" s="65"/>
      <c r="E44" s="44"/>
      <c r="F44" s="61"/>
      <c r="G44" s="60"/>
    </row>
    <row r="45" spans="1:7" ht="15">
      <c r="A45" s="133" t="s">
        <v>210</v>
      </c>
      <c r="B45" s="132"/>
      <c r="C45" s="44"/>
      <c r="D45" s="44"/>
      <c r="E45" s="44"/>
      <c r="F45" s="61"/>
      <c r="G45" s="60"/>
    </row>
    <row r="46" spans="1:7" ht="15">
      <c r="A46" s="133" t="s">
        <v>212</v>
      </c>
      <c r="B46" s="132"/>
      <c r="C46" s="44"/>
      <c r="D46" s="44"/>
      <c r="E46" s="44"/>
      <c r="F46" s="61"/>
      <c r="G46" s="60"/>
    </row>
    <row r="47" spans="1:7" ht="15">
      <c r="A47" s="280"/>
      <c r="B47" s="281"/>
      <c r="C47" s="281"/>
      <c r="D47" s="281"/>
      <c r="E47" s="281"/>
      <c r="F47" s="281"/>
      <c r="G47" s="282"/>
    </row>
    <row r="48" spans="1:7" ht="29">
      <c r="A48" s="48" t="s">
        <v>159</v>
      </c>
      <c r="B48" s="44"/>
      <c r="C48" s="142"/>
      <c r="D48" s="142"/>
      <c r="E48" s="142"/>
      <c r="F48" s="142"/>
      <c r="G48" s="144"/>
    </row>
    <row r="49" spans="1:7" ht="15">
      <c r="A49" s="41" t="s">
        <v>162</v>
      </c>
      <c r="B49" s="142"/>
      <c r="C49" s="142"/>
      <c r="D49" s="142"/>
      <c r="E49" s="142"/>
      <c r="F49" s="142"/>
      <c r="G49" s="155">
        <f>SUM(G40)</f>
        <v>0</v>
      </c>
    </row>
    <row r="50" spans="1:7" ht="15">
      <c r="A50" s="276"/>
      <c r="B50" s="276"/>
      <c r="C50" s="276"/>
      <c r="D50" s="276"/>
      <c r="E50" s="276"/>
      <c r="F50" s="276"/>
      <c r="G50" s="276"/>
    </row>
    <row r="51" spans="1:7" ht="51.75" customHeight="1">
      <c r="A51" s="42" t="s">
        <v>163</v>
      </c>
      <c r="B51" s="42" t="s">
        <v>149</v>
      </c>
      <c r="C51" s="156"/>
      <c r="D51" s="156"/>
      <c r="E51" s="42" t="s">
        <v>150</v>
      </c>
      <c r="F51" s="42" t="s">
        <v>151</v>
      </c>
      <c r="G51" s="42" t="s">
        <v>142</v>
      </c>
    </row>
    <row r="52" spans="1:7" ht="15">
      <c r="A52" s="44"/>
      <c r="B52" s="44"/>
      <c r="C52" s="142"/>
      <c r="D52" s="142"/>
      <c r="E52" s="44"/>
      <c r="F52" s="51"/>
      <c r="G52" s="144">
        <f>B52*F52</f>
        <v>0</v>
      </c>
    </row>
    <row r="53" spans="1:7" ht="15">
      <c r="A53" s="44"/>
      <c r="B53" s="44"/>
      <c r="C53" s="142"/>
      <c r="D53" s="142"/>
      <c r="E53" s="44"/>
      <c r="F53" s="51"/>
      <c r="G53" s="144">
        <f aca="true" t="shared" si="3" ref="G53:G58">B53*F53</f>
        <v>0</v>
      </c>
    </row>
    <row r="54" spans="1:7" ht="15">
      <c r="A54" s="44"/>
      <c r="B54" s="44"/>
      <c r="C54" s="142"/>
      <c r="D54" s="142"/>
      <c r="E54" s="44"/>
      <c r="F54" s="51"/>
      <c r="G54" s="144">
        <f t="shared" si="3"/>
        <v>0</v>
      </c>
    </row>
    <row r="55" spans="1:7" ht="15">
      <c r="A55" s="44"/>
      <c r="B55" s="44"/>
      <c r="C55" s="142"/>
      <c r="D55" s="142"/>
      <c r="E55" s="44"/>
      <c r="F55" s="51"/>
      <c r="G55" s="144">
        <f t="shared" si="3"/>
        <v>0</v>
      </c>
    </row>
    <row r="56" spans="1:7" ht="15">
      <c r="A56" s="44"/>
      <c r="B56" s="44"/>
      <c r="C56" s="142"/>
      <c r="D56" s="142"/>
      <c r="E56" s="44"/>
      <c r="F56" s="51"/>
      <c r="G56" s="144">
        <f t="shared" si="3"/>
        <v>0</v>
      </c>
    </row>
    <row r="57" spans="1:7" ht="15">
      <c r="A57" s="44"/>
      <c r="B57" s="44"/>
      <c r="C57" s="142"/>
      <c r="D57" s="142"/>
      <c r="E57" s="44"/>
      <c r="F57" s="51"/>
      <c r="G57" s="144">
        <f t="shared" si="3"/>
        <v>0</v>
      </c>
    </row>
    <row r="58" spans="1:7" ht="15">
      <c r="A58" s="44"/>
      <c r="B58" s="44"/>
      <c r="C58" s="142"/>
      <c r="D58" s="142"/>
      <c r="E58" s="44"/>
      <c r="F58" s="51"/>
      <c r="G58" s="144">
        <f t="shared" si="3"/>
        <v>0</v>
      </c>
    </row>
    <row r="59" spans="1:7" ht="15">
      <c r="A59" s="41" t="s">
        <v>164</v>
      </c>
      <c r="B59" s="142"/>
      <c r="C59" s="142"/>
      <c r="D59" s="142"/>
      <c r="E59" s="142"/>
      <c r="F59" s="142"/>
      <c r="G59" s="155">
        <f>SUM(G52:G58)</f>
        <v>0</v>
      </c>
    </row>
    <row r="60" spans="1:7" ht="15">
      <c r="A60" s="276"/>
      <c r="B60" s="276"/>
      <c r="C60" s="276"/>
      <c r="D60" s="276"/>
      <c r="E60" s="276"/>
      <c r="F60" s="276"/>
      <c r="G60" s="276"/>
    </row>
    <row r="61" spans="1:7" ht="50.25" customHeight="1">
      <c r="A61" s="42" t="s">
        <v>165</v>
      </c>
      <c r="B61" s="42" t="s">
        <v>149</v>
      </c>
      <c r="C61" s="156"/>
      <c r="D61" s="156"/>
      <c r="E61" s="42" t="s">
        <v>150</v>
      </c>
      <c r="F61" s="42" t="s">
        <v>151</v>
      </c>
      <c r="G61" s="42" t="s">
        <v>142</v>
      </c>
    </row>
    <row r="62" spans="1:7" ht="15">
      <c r="A62" s="44"/>
      <c r="B62" s="44"/>
      <c r="C62" s="142"/>
      <c r="D62" s="142"/>
      <c r="E62" s="44"/>
      <c r="F62" s="51"/>
      <c r="G62" s="144">
        <f>B62*F62</f>
        <v>0</v>
      </c>
    </row>
    <row r="63" spans="1:7" ht="15">
      <c r="A63" s="44"/>
      <c r="B63" s="44"/>
      <c r="C63" s="142"/>
      <c r="D63" s="142"/>
      <c r="E63" s="44"/>
      <c r="F63" s="51"/>
      <c r="G63" s="144">
        <f aca="true" t="shared" si="4" ref="G63:G74">B63*F63</f>
        <v>0</v>
      </c>
    </row>
    <row r="64" spans="1:7" ht="15">
      <c r="A64" s="44"/>
      <c r="B64" s="44"/>
      <c r="C64" s="142"/>
      <c r="D64" s="142"/>
      <c r="E64" s="44"/>
      <c r="F64" s="51"/>
      <c r="G64" s="144">
        <f t="shared" si="4"/>
        <v>0</v>
      </c>
    </row>
    <row r="65" spans="1:7" ht="15">
      <c r="A65" s="44"/>
      <c r="B65" s="44"/>
      <c r="C65" s="142"/>
      <c r="D65" s="142"/>
      <c r="E65" s="44"/>
      <c r="F65" s="51"/>
      <c r="G65" s="144">
        <f t="shared" si="4"/>
        <v>0</v>
      </c>
    </row>
    <row r="66" spans="1:7" ht="15">
      <c r="A66" s="44"/>
      <c r="B66" s="44"/>
      <c r="C66" s="142"/>
      <c r="D66" s="142"/>
      <c r="E66" s="44"/>
      <c r="F66" s="51"/>
      <c r="G66" s="144">
        <f t="shared" si="4"/>
        <v>0</v>
      </c>
    </row>
    <row r="67" spans="1:7" ht="15">
      <c r="A67" s="44"/>
      <c r="B67" s="44"/>
      <c r="C67" s="142"/>
      <c r="D67" s="142"/>
      <c r="E67" s="44"/>
      <c r="F67" s="51"/>
      <c r="G67" s="144">
        <f t="shared" si="4"/>
        <v>0</v>
      </c>
    </row>
    <row r="68" spans="1:7" ht="15">
      <c r="A68" s="44"/>
      <c r="B68" s="44"/>
      <c r="C68" s="142"/>
      <c r="D68" s="142"/>
      <c r="E68" s="44"/>
      <c r="F68" s="51"/>
      <c r="G68" s="144">
        <f t="shared" si="4"/>
        <v>0</v>
      </c>
    </row>
    <row r="69" spans="1:7" ht="15">
      <c r="A69" s="44"/>
      <c r="B69" s="44"/>
      <c r="C69" s="142"/>
      <c r="D69" s="142"/>
      <c r="E69" s="44"/>
      <c r="F69" s="51"/>
      <c r="G69" s="144">
        <f t="shared" si="4"/>
        <v>0</v>
      </c>
    </row>
    <row r="70" spans="1:7" ht="15">
      <c r="A70" s="44"/>
      <c r="B70" s="44"/>
      <c r="C70" s="142"/>
      <c r="D70" s="142"/>
      <c r="E70" s="44"/>
      <c r="F70" s="51"/>
      <c r="G70" s="144">
        <f t="shared" si="4"/>
        <v>0</v>
      </c>
    </row>
    <row r="71" spans="1:7" ht="15">
      <c r="A71" s="44"/>
      <c r="B71" s="44"/>
      <c r="C71" s="142"/>
      <c r="D71" s="142"/>
      <c r="E71" s="44"/>
      <c r="F71" s="51"/>
      <c r="G71" s="144">
        <f t="shared" si="4"/>
        <v>0</v>
      </c>
    </row>
    <row r="72" spans="1:7" ht="15">
      <c r="A72" s="44"/>
      <c r="B72" s="44"/>
      <c r="C72" s="142"/>
      <c r="D72" s="142"/>
      <c r="E72" s="44"/>
      <c r="F72" s="51"/>
      <c r="G72" s="144">
        <f t="shared" si="4"/>
        <v>0</v>
      </c>
    </row>
    <row r="73" spans="1:7" ht="15">
      <c r="A73" s="44"/>
      <c r="B73" s="44"/>
      <c r="C73" s="142"/>
      <c r="D73" s="142"/>
      <c r="E73" s="44"/>
      <c r="F73" s="51"/>
      <c r="G73" s="144">
        <f t="shared" si="4"/>
        <v>0</v>
      </c>
    </row>
    <row r="74" spans="1:7" ht="15">
      <c r="A74" s="44"/>
      <c r="B74" s="44"/>
      <c r="C74" s="142"/>
      <c r="D74" s="142"/>
      <c r="E74" s="44"/>
      <c r="F74" s="51"/>
      <c r="G74" s="144">
        <f t="shared" si="4"/>
        <v>0</v>
      </c>
    </row>
    <row r="75" spans="1:7" ht="15">
      <c r="A75" s="41" t="s">
        <v>166</v>
      </c>
      <c r="B75" s="142"/>
      <c r="C75" s="142"/>
      <c r="D75" s="142"/>
      <c r="E75" s="142"/>
      <c r="F75" s="142"/>
      <c r="G75" s="155">
        <f>SUM(G62:G74)</f>
        <v>0</v>
      </c>
    </row>
    <row r="76" spans="1:7" ht="15">
      <c r="A76" s="291"/>
      <c r="B76" s="292"/>
      <c r="C76" s="292"/>
      <c r="D76" s="292"/>
      <c r="E76" s="292"/>
      <c r="F76" s="292"/>
      <c r="G76" s="293"/>
    </row>
    <row r="77" spans="1:7" ht="15">
      <c r="A77" s="290"/>
      <c r="B77" s="290"/>
      <c r="C77" s="290"/>
      <c r="D77" s="290"/>
      <c r="E77" s="290"/>
      <c r="F77" s="290"/>
      <c r="G77" s="290"/>
    </row>
    <row r="78" spans="1:7" ht="46.5" customHeight="1">
      <c r="A78" s="42" t="s">
        <v>167</v>
      </c>
      <c r="B78" s="42" t="s">
        <v>149</v>
      </c>
      <c r="C78" s="156"/>
      <c r="D78" s="156"/>
      <c r="E78" s="42" t="s">
        <v>150</v>
      </c>
      <c r="F78" s="42" t="s">
        <v>151</v>
      </c>
      <c r="G78" s="42" t="s">
        <v>142</v>
      </c>
    </row>
    <row r="79" spans="1:7" ht="15">
      <c r="A79" s="44"/>
      <c r="B79" s="44"/>
      <c r="C79" s="142"/>
      <c r="D79" s="142"/>
      <c r="E79" s="44"/>
      <c r="F79" s="51"/>
      <c r="G79" s="144">
        <f>B79*F79</f>
        <v>0</v>
      </c>
    </row>
    <row r="80" spans="1:7" ht="15">
      <c r="A80" s="44"/>
      <c r="B80" s="44"/>
      <c r="C80" s="142"/>
      <c r="D80" s="142"/>
      <c r="E80" s="44"/>
      <c r="F80" s="51"/>
      <c r="G80" s="144">
        <f aca="true" t="shared" si="5" ref="G80:G89">B80*F80</f>
        <v>0</v>
      </c>
    </row>
    <row r="81" spans="1:7" ht="15">
      <c r="A81" s="44"/>
      <c r="B81" s="44"/>
      <c r="C81" s="142"/>
      <c r="D81" s="142"/>
      <c r="E81" s="44"/>
      <c r="F81" s="51"/>
      <c r="G81" s="144">
        <f t="shared" si="5"/>
        <v>0</v>
      </c>
    </row>
    <row r="82" spans="1:7" ht="15">
      <c r="A82" s="44"/>
      <c r="B82" s="44"/>
      <c r="C82" s="142"/>
      <c r="D82" s="142"/>
      <c r="E82" s="44"/>
      <c r="F82" s="51"/>
      <c r="G82" s="144">
        <f t="shared" si="5"/>
        <v>0</v>
      </c>
    </row>
    <row r="83" spans="1:7" ht="15">
      <c r="A83" s="44"/>
      <c r="B83" s="44"/>
      <c r="C83" s="142"/>
      <c r="D83" s="142"/>
      <c r="E83" s="44"/>
      <c r="F83" s="51"/>
      <c r="G83" s="144">
        <f t="shared" si="5"/>
        <v>0</v>
      </c>
    </row>
    <row r="84" spans="1:7" ht="15">
      <c r="A84" s="44"/>
      <c r="B84" s="44"/>
      <c r="C84" s="142"/>
      <c r="D84" s="142"/>
      <c r="E84" s="44"/>
      <c r="F84" s="51"/>
      <c r="G84" s="144">
        <f t="shared" si="5"/>
        <v>0</v>
      </c>
    </row>
    <row r="85" spans="1:7" ht="15">
      <c r="A85" s="44"/>
      <c r="B85" s="44"/>
      <c r="C85" s="142"/>
      <c r="D85" s="142"/>
      <c r="E85" s="44"/>
      <c r="F85" s="51"/>
      <c r="G85" s="144">
        <f t="shared" si="5"/>
        <v>0</v>
      </c>
    </row>
    <row r="86" spans="1:7" ht="15">
      <c r="A86" s="44"/>
      <c r="B86" s="44"/>
      <c r="C86" s="142"/>
      <c r="D86" s="142"/>
      <c r="E86" s="44"/>
      <c r="F86" s="51"/>
      <c r="G86" s="144">
        <f t="shared" si="5"/>
        <v>0</v>
      </c>
    </row>
    <row r="87" spans="1:7" ht="15">
      <c r="A87" s="44"/>
      <c r="B87" s="44"/>
      <c r="C87" s="142"/>
      <c r="D87" s="142"/>
      <c r="E87" s="44"/>
      <c r="F87" s="51"/>
      <c r="G87" s="144">
        <f t="shared" si="5"/>
        <v>0</v>
      </c>
    </row>
    <row r="88" spans="1:7" ht="15">
      <c r="A88" s="44"/>
      <c r="B88" s="44"/>
      <c r="C88" s="142"/>
      <c r="D88" s="142"/>
      <c r="E88" s="44"/>
      <c r="F88" s="51"/>
      <c r="G88" s="144">
        <f t="shared" si="5"/>
        <v>0</v>
      </c>
    </row>
    <row r="89" spans="1:7" ht="15">
      <c r="A89" s="44"/>
      <c r="B89" s="44"/>
      <c r="C89" s="142"/>
      <c r="D89" s="142"/>
      <c r="E89" s="44"/>
      <c r="F89" s="51"/>
      <c r="G89" s="144">
        <f t="shared" si="5"/>
        <v>0</v>
      </c>
    </row>
    <row r="90" spans="1:7" ht="15">
      <c r="A90" s="41" t="s">
        <v>168</v>
      </c>
      <c r="B90" s="142"/>
      <c r="C90" s="142"/>
      <c r="D90" s="142"/>
      <c r="E90" s="142"/>
      <c r="F90" s="142"/>
      <c r="G90" s="155">
        <f>SUM(G79:G89)</f>
        <v>0</v>
      </c>
    </row>
    <row r="91" spans="1:7" ht="15">
      <c r="A91" s="180"/>
      <c r="B91" s="181"/>
      <c r="C91" s="181"/>
      <c r="D91" s="181"/>
      <c r="E91" s="181"/>
      <c r="F91" s="181"/>
      <c r="G91" s="182"/>
    </row>
    <row r="92" spans="1:7" ht="58">
      <c r="A92" s="42" t="s">
        <v>169</v>
      </c>
      <c r="B92" s="42" t="s">
        <v>149</v>
      </c>
      <c r="C92" s="156"/>
      <c r="D92" s="156"/>
      <c r="E92" s="42" t="s">
        <v>150</v>
      </c>
      <c r="F92" s="42" t="s">
        <v>151</v>
      </c>
      <c r="G92" s="42" t="s">
        <v>142</v>
      </c>
    </row>
    <row r="93" spans="1:7" ht="15">
      <c r="A93" s="147" t="s">
        <v>195</v>
      </c>
      <c r="B93" s="140">
        <v>0</v>
      </c>
      <c r="C93" s="140"/>
      <c r="D93" s="140"/>
      <c r="E93" s="140" t="s">
        <v>196</v>
      </c>
      <c r="F93" s="146">
        <v>0</v>
      </c>
      <c r="G93" s="144">
        <f aca="true" t="shared" si="6" ref="G93:G103">B93*F93</f>
        <v>0</v>
      </c>
    </row>
    <row r="94" spans="1:7" ht="15">
      <c r="A94" s="44"/>
      <c r="B94" s="44"/>
      <c r="C94" s="142"/>
      <c r="D94" s="142"/>
      <c r="E94" s="44"/>
      <c r="F94" s="51"/>
      <c r="G94" s="144">
        <f t="shared" si="6"/>
        <v>0</v>
      </c>
    </row>
    <row r="95" spans="1:7" ht="15">
      <c r="A95" s="44"/>
      <c r="B95" s="44"/>
      <c r="C95" s="142"/>
      <c r="D95" s="142"/>
      <c r="E95" s="44"/>
      <c r="F95" s="51"/>
      <c r="G95" s="144">
        <f t="shared" si="6"/>
        <v>0</v>
      </c>
    </row>
    <row r="96" spans="1:7" ht="15">
      <c r="A96" s="44"/>
      <c r="B96" s="44"/>
      <c r="C96" s="142"/>
      <c r="D96" s="142"/>
      <c r="E96" s="44"/>
      <c r="F96" s="51"/>
      <c r="G96" s="144">
        <f t="shared" si="6"/>
        <v>0</v>
      </c>
    </row>
    <row r="97" spans="1:7" ht="15">
      <c r="A97" s="44"/>
      <c r="B97" s="44"/>
      <c r="C97" s="142"/>
      <c r="D97" s="142"/>
      <c r="E97" s="44"/>
      <c r="F97" s="51"/>
      <c r="G97" s="144">
        <f t="shared" si="6"/>
        <v>0</v>
      </c>
    </row>
    <row r="98" spans="1:7" ht="15">
      <c r="A98" s="44"/>
      <c r="B98" s="44"/>
      <c r="C98" s="142"/>
      <c r="D98" s="142"/>
      <c r="E98" s="44"/>
      <c r="F98" s="51"/>
      <c r="G98" s="144">
        <f t="shared" si="6"/>
        <v>0</v>
      </c>
    </row>
    <row r="99" spans="1:7" ht="15">
      <c r="A99" s="44"/>
      <c r="B99" s="44"/>
      <c r="C99" s="142"/>
      <c r="D99" s="142"/>
      <c r="E99" s="44"/>
      <c r="F99" s="51"/>
      <c r="G99" s="144">
        <f t="shared" si="6"/>
        <v>0</v>
      </c>
    </row>
    <row r="100" spans="1:7" ht="15">
      <c r="A100" s="44"/>
      <c r="B100" s="44"/>
      <c r="C100" s="142"/>
      <c r="D100" s="142"/>
      <c r="E100" s="44"/>
      <c r="F100" s="51"/>
      <c r="G100" s="144">
        <f t="shared" si="6"/>
        <v>0</v>
      </c>
    </row>
    <row r="101" spans="1:7" ht="15">
      <c r="A101" s="44"/>
      <c r="B101" s="44"/>
      <c r="C101" s="142"/>
      <c r="D101" s="142"/>
      <c r="E101" s="44"/>
      <c r="F101" s="51"/>
      <c r="G101" s="144">
        <f t="shared" si="6"/>
        <v>0</v>
      </c>
    </row>
    <row r="102" spans="1:7" ht="15">
      <c r="A102" s="44"/>
      <c r="B102" s="44"/>
      <c r="C102" s="142"/>
      <c r="D102" s="142"/>
      <c r="E102" s="44"/>
      <c r="F102" s="51"/>
      <c r="G102" s="144">
        <f t="shared" si="6"/>
        <v>0</v>
      </c>
    </row>
    <row r="103" spans="1:7" ht="15">
      <c r="A103" s="44"/>
      <c r="B103" s="44"/>
      <c r="C103" s="142"/>
      <c r="D103" s="142"/>
      <c r="E103" s="44"/>
      <c r="F103" s="51"/>
      <c r="G103" s="144">
        <f t="shared" si="6"/>
        <v>0</v>
      </c>
    </row>
    <row r="104" spans="1:7" ht="15">
      <c r="A104" s="41" t="s">
        <v>170</v>
      </c>
      <c r="B104" s="142"/>
      <c r="C104" s="142"/>
      <c r="D104" s="142"/>
      <c r="E104" s="142"/>
      <c r="F104" s="142"/>
      <c r="G104" s="155">
        <f>SUM(G93:G103)</f>
        <v>0</v>
      </c>
    </row>
    <row r="105" spans="1:8" ht="15.5">
      <c r="A105" s="285" t="s">
        <v>171</v>
      </c>
      <c r="B105" s="285"/>
      <c r="C105" s="285"/>
      <c r="D105" s="285"/>
      <c r="E105" s="285"/>
      <c r="F105" s="285"/>
      <c r="G105" s="50">
        <f>G12+G23+G37+G49+G59+G75+G90+G104</f>
        <v>0</v>
      </c>
      <c r="H105" s="62" t="s">
        <v>222</v>
      </c>
    </row>
    <row r="106" ht="15">
      <c r="G106" s="64"/>
    </row>
    <row r="107" spans="1:8" ht="16" thickBot="1">
      <c r="A107" s="283" t="s">
        <v>172</v>
      </c>
      <c r="B107" s="283"/>
      <c r="C107" s="283"/>
      <c r="D107" s="283"/>
      <c r="E107" s="283"/>
      <c r="F107" s="283"/>
      <c r="G107" s="283"/>
      <c r="H107" s="283"/>
    </row>
    <row r="108" spans="1:8" ht="72.5">
      <c r="A108" s="53" t="s">
        <v>173</v>
      </c>
      <c r="B108" s="88"/>
      <c r="C108" s="54"/>
      <c r="D108" s="54" t="s">
        <v>174</v>
      </c>
      <c r="E108" s="54" t="s">
        <v>175</v>
      </c>
      <c r="F108" s="54" t="s">
        <v>176</v>
      </c>
      <c r="G108" s="54" t="s">
        <v>177</v>
      </c>
      <c r="H108" s="55" t="s">
        <v>178</v>
      </c>
    </row>
    <row r="109" spans="1:8" ht="15">
      <c r="A109" s="56"/>
      <c r="B109" s="44"/>
      <c r="C109" s="60"/>
      <c r="D109" s="60"/>
      <c r="E109" s="51"/>
      <c r="F109" s="51"/>
      <c r="G109" s="51"/>
      <c r="H109" s="59">
        <f aca="true" t="shared" si="7" ref="H109:H116">SUM(C109:G109)</f>
        <v>0</v>
      </c>
    </row>
    <row r="110" spans="1:8" ht="15">
      <c r="A110" s="56"/>
      <c r="B110" s="44"/>
      <c r="C110" s="60"/>
      <c r="D110" s="60"/>
      <c r="E110" s="51"/>
      <c r="F110" s="51"/>
      <c r="G110" s="51"/>
      <c r="H110" s="59">
        <f t="shared" si="7"/>
        <v>0</v>
      </c>
    </row>
    <row r="111" spans="1:8" ht="15">
      <c r="A111" s="56"/>
      <c r="B111" s="44"/>
      <c r="C111" s="60"/>
      <c r="D111" s="60"/>
      <c r="E111" s="51"/>
      <c r="F111" s="51"/>
      <c r="G111" s="51"/>
      <c r="H111" s="59">
        <f t="shared" si="7"/>
        <v>0</v>
      </c>
    </row>
    <row r="112" spans="1:8" ht="15">
      <c r="A112" s="56"/>
      <c r="B112" s="44"/>
      <c r="C112" s="60"/>
      <c r="D112" s="60"/>
      <c r="E112" s="51"/>
      <c r="F112" s="51"/>
      <c r="G112" s="51"/>
      <c r="H112" s="59">
        <f t="shared" si="7"/>
        <v>0</v>
      </c>
    </row>
    <row r="113" spans="1:8" ht="15">
      <c r="A113" s="56"/>
      <c r="B113" s="44"/>
      <c r="C113" s="60"/>
      <c r="D113" s="60"/>
      <c r="E113" s="51"/>
      <c r="F113" s="51"/>
      <c r="G113" s="51"/>
      <c r="H113" s="59">
        <f t="shared" si="7"/>
        <v>0</v>
      </c>
    </row>
    <row r="114" spans="1:8" ht="15">
      <c r="A114" s="56"/>
      <c r="B114" s="44"/>
      <c r="C114" s="60"/>
      <c r="D114" s="60"/>
      <c r="E114" s="51"/>
      <c r="F114" s="51"/>
      <c r="G114" s="51"/>
      <c r="H114" s="59">
        <f t="shared" si="7"/>
        <v>0</v>
      </c>
    </row>
    <row r="115" spans="1:8" ht="15">
      <c r="A115" s="56"/>
      <c r="B115" s="44"/>
      <c r="C115" s="60"/>
      <c r="D115" s="60"/>
      <c r="E115" s="51"/>
      <c r="F115" s="51"/>
      <c r="G115" s="51"/>
      <c r="H115" s="59">
        <f t="shared" si="7"/>
        <v>0</v>
      </c>
    </row>
    <row r="116" spans="1:8" ht="15" thickBot="1">
      <c r="A116" s="89"/>
      <c r="B116" s="79"/>
      <c r="C116" s="90"/>
      <c r="D116" s="90"/>
      <c r="E116" s="91"/>
      <c r="F116" s="91"/>
      <c r="G116" s="91"/>
      <c r="H116" s="92">
        <f t="shared" si="7"/>
        <v>0</v>
      </c>
    </row>
    <row r="117" spans="1:8" ht="15" thickBot="1">
      <c r="A117" s="52" t="s">
        <v>179</v>
      </c>
      <c r="B117" s="93"/>
      <c r="C117" s="157"/>
      <c r="D117" s="57">
        <f>SUM(D111:D116)</f>
        <v>0</v>
      </c>
      <c r="E117" s="57">
        <f>SUM(E111:E116)</f>
        <v>0</v>
      </c>
      <c r="F117" s="57">
        <f>SUM(F111:F116)</f>
        <v>0</v>
      </c>
      <c r="G117" s="57">
        <f>SUM(G111:G116)</f>
        <v>0</v>
      </c>
      <c r="H117" s="58">
        <f>SUM(H111:H116)</f>
        <v>0</v>
      </c>
    </row>
    <row r="118" spans="3:8" ht="15">
      <c r="C118" s="73" t="s">
        <v>182</v>
      </c>
      <c r="D118" s="64">
        <f>D109+D110</f>
        <v>0</v>
      </c>
      <c r="E118" s="62"/>
      <c r="F118" s="64">
        <f>F109+F110</f>
        <v>0</v>
      </c>
      <c r="G118" s="62"/>
      <c r="H118" s="64">
        <f>H109+H110</f>
        <v>0</v>
      </c>
    </row>
    <row r="119" spans="1:8" ht="15">
      <c r="A119" s="284" t="s">
        <v>180</v>
      </c>
      <c r="B119" s="284"/>
      <c r="C119" s="284"/>
      <c r="D119" s="284"/>
      <c r="E119" s="284"/>
      <c r="F119" s="284"/>
      <c r="G119" s="284"/>
      <c r="H119" s="284"/>
    </row>
  </sheetData>
  <sheetProtection sort="0" autoFilter="0"/>
  <mergeCells count="14">
    <mergeCell ref="A105:F105"/>
    <mergeCell ref="A107:H107"/>
    <mergeCell ref="A119:H119"/>
    <mergeCell ref="A38:G38"/>
    <mergeCell ref="A50:G50"/>
    <mergeCell ref="A60:G60"/>
    <mergeCell ref="A76:G76"/>
    <mergeCell ref="A77:G77"/>
    <mergeCell ref="A47:G47"/>
    <mergeCell ref="A1:G1"/>
    <mergeCell ref="B2:G2"/>
    <mergeCell ref="A13:G13"/>
    <mergeCell ref="A24:G24"/>
    <mergeCell ref="A26:G26"/>
  </mergeCells>
  <printOptions/>
  <pageMargins left="0.25" right="0.25" top="0.75" bottom="0.75" header="0.3" footer="0.3"/>
  <pageSetup fitToHeight="0" fitToWidth="1" horizontalDpi="600" verticalDpi="600" orientation="portrait" scale="78" r:id="rId1"/>
  <rowBreaks count="1" manualBreakCount="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I31"/>
  <sheetViews>
    <sheetView workbookViewId="0" topLeftCell="A1">
      <selection activeCell="E14" sqref="E14"/>
    </sheetView>
  </sheetViews>
  <sheetFormatPr defaultColWidth="9.140625" defaultRowHeight="15"/>
  <cols>
    <col min="1" max="1" width="49.00390625" style="0" customWidth="1"/>
    <col min="2" max="2" width="17.140625" style="0" customWidth="1"/>
    <col min="3" max="3" width="15.57421875" style="0" customWidth="1"/>
  </cols>
  <sheetData>
    <row r="1" spans="1:9" ht="21">
      <c r="A1" s="254" t="s">
        <v>24</v>
      </c>
      <c r="B1" s="255"/>
      <c r="C1" s="256"/>
      <c r="D1" s="1"/>
      <c r="E1" s="1"/>
      <c r="F1" s="1"/>
      <c r="G1" s="1"/>
      <c r="H1" s="1"/>
      <c r="I1" s="1"/>
    </row>
    <row r="2" spans="1:3" ht="15">
      <c r="A2" s="56"/>
      <c r="B2" s="44"/>
      <c r="C2" s="77"/>
    </row>
    <row r="3" spans="1:3" ht="60" customHeight="1">
      <c r="A3" s="80" t="s">
        <v>25</v>
      </c>
      <c r="B3" s="81" t="s">
        <v>26</v>
      </c>
      <c r="C3" s="82" t="s">
        <v>27</v>
      </c>
    </row>
    <row r="4" spans="1:3" ht="20.15" customHeight="1">
      <c r="A4" s="78" t="s">
        <v>28</v>
      </c>
      <c r="B4" s="44"/>
      <c r="C4" s="77"/>
    </row>
    <row r="5" spans="1:3" ht="20.15" customHeight="1">
      <c r="A5" s="83" t="s">
        <v>29</v>
      </c>
      <c r="B5" s="84"/>
      <c r="C5" s="85"/>
    </row>
    <row r="6" spans="1:3" ht="20.15" customHeight="1">
      <c r="A6" s="78" t="s">
        <v>30</v>
      </c>
      <c r="B6" s="44"/>
      <c r="C6" s="77"/>
    </row>
    <row r="7" spans="1:3" ht="20.15" customHeight="1">
      <c r="A7" s="83" t="s">
        <v>31</v>
      </c>
      <c r="B7" s="84"/>
      <c r="C7" s="85"/>
    </row>
    <row r="8" spans="1:3" ht="33.75" customHeight="1">
      <c r="A8" s="78" t="s">
        <v>32</v>
      </c>
      <c r="B8" s="44"/>
      <c r="C8" s="77"/>
    </row>
    <row r="9" spans="1:3" ht="20.15" customHeight="1">
      <c r="A9" s="83" t="s">
        <v>33</v>
      </c>
      <c r="B9" s="84"/>
      <c r="C9" s="85"/>
    </row>
    <row r="10" spans="1:3" ht="20.15" customHeight="1">
      <c r="A10" s="78" t="s">
        <v>34</v>
      </c>
      <c r="B10" s="44"/>
      <c r="C10" s="86"/>
    </row>
    <row r="11" spans="1:3" ht="20.15" customHeight="1">
      <c r="A11" s="83" t="s">
        <v>35</v>
      </c>
      <c r="B11" s="84"/>
      <c r="C11" s="85"/>
    </row>
    <row r="12" spans="1:3" ht="20.15" customHeight="1">
      <c r="A12" s="78" t="s">
        <v>36</v>
      </c>
      <c r="B12" s="224"/>
      <c r="C12" s="77"/>
    </row>
    <row r="13" spans="1:3" ht="29.25" customHeight="1">
      <c r="A13" s="83" t="s">
        <v>37</v>
      </c>
      <c r="B13" s="84"/>
      <c r="C13" s="86"/>
    </row>
    <row r="14" spans="1:3" ht="30.75" customHeight="1">
      <c r="A14" s="78" t="s">
        <v>38</v>
      </c>
      <c r="B14" s="87"/>
      <c r="C14" s="77"/>
    </row>
    <row r="15" spans="1:3" ht="32.25" customHeight="1">
      <c r="A15" s="83" t="s">
        <v>39</v>
      </c>
      <c r="B15" s="87"/>
      <c r="C15" s="85"/>
    </row>
    <row r="16" spans="1:3" ht="30.75" customHeight="1">
      <c r="A16" s="78" t="s">
        <v>40</v>
      </c>
      <c r="B16" s="112"/>
      <c r="C16" s="77"/>
    </row>
    <row r="17" spans="1:3" ht="30.75" customHeight="1">
      <c r="A17" s="83" t="s">
        <v>41</v>
      </c>
      <c r="B17" s="84"/>
      <c r="C17" s="85"/>
    </row>
    <row r="18" spans="1:3" ht="30.75" customHeight="1">
      <c r="A18" s="219" t="s">
        <v>42</v>
      </c>
      <c r="B18" s="112"/>
      <c r="C18" s="218"/>
    </row>
    <row r="19" spans="1:3" ht="20.15" customHeight="1">
      <c r="A19" s="83" t="s">
        <v>43</v>
      </c>
      <c r="B19" s="84"/>
      <c r="C19" s="85"/>
    </row>
    <row r="20" spans="1:3" ht="29">
      <c r="A20" s="78" t="s">
        <v>44</v>
      </c>
      <c r="B20" s="44"/>
      <c r="C20" s="77"/>
    </row>
    <row r="21" spans="1:3" ht="20.15" customHeight="1">
      <c r="A21" s="83" t="s">
        <v>45</v>
      </c>
      <c r="B21" s="84"/>
      <c r="C21" s="85"/>
    </row>
    <row r="22" spans="1:3" ht="30" customHeight="1" thickBot="1">
      <c r="A22" s="220" t="s">
        <v>46</v>
      </c>
      <c r="B22" s="221"/>
      <c r="C22" s="222"/>
    </row>
    <row r="23" spans="1:3" ht="30" customHeight="1">
      <c r="A23" s="75"/>
      <c r="B23" s="76"/>
      <c r="C23" s="76"/>
    </row>
    <row r="24" ht="30" customHeight="1">
      <c r="A24" s="2"/>
    </row>
    <row r="25" ht="30" customHeight="1">
      <c r="A25" s="2"/>
    </row>
    <row r="26" ht="30" customHeight="1">
      <c r="A26" s="2"/>
    </row>
    <row r="27" ht="30" customHeight="1">
      <c r="A27" s="2"/>
    </row>
    <row r="28" ht="30" customHeight="1">
      <c r="A28" s="2"/>
    </row>
    <row r="29" ht="30" customHeight="1">
      <c r="A29" s="2"/>
    </row>
    <row r="30" ht="30" customHeight="1">
      <c r="A30" s="2"/>
    </row>
    <row r="31" ht="30" customHeight="1">
      <c r="A31" s="2"/>
    </row>
  </sheetData>
  <mergeCells count="1">
    <mergeCell ref="A1:C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00102615356"/>
  </sheetPr>
  <dimension ref="A1:A31"/>
  <sheetViews>
    <sheetView workbookViewId="0" topLeftCell="A1">
      <selection activeCell="B5" sqref="B5:C5"/>
    </sheetView>
  </sheetViews>
  <sheetFormatPr defaultColWidth="9.140625" defaultRowHeight="15"/>
  <cols>
    <col min="1" max="1" width="83.28125" style="0" customWidth="1"/>
  </cols>
  <sheetData>
    <row r="1" ht="15.5">
      <c r="A1" s="223" t="s">
        <v>47</v>
      </c>
    </row>
    <row r="3" ht="15">
      <c r="A3" s="17" t="s">
        <v>48</v>
      </c>
    </row>
    <row r="4" ht="15">
      <c r="A4" s="17"/>
    </row>
    <row r="5" ht="15">
      <c r="A5" s="18" t="s">
        <v>49</v>
      </c>
    </row>
    <row r="7" s="2" customFormat="1" ht="30" customHeight="1">
      <c r="A7" s="20" t="s">
        <v>50</v>
      </c>
    </row>
    <row r="8" ht="15">
      <c r="A8" s="19"/>
    </row>
    <row r="9" ht="15">
      <c r="A9" s="19" t="s">
        <v>51</v>
      </c>
    </row>
    <row r="10" ht="15">
      <c r="A10" s="19"/>
    </row>
    <row r="11" ht="29">
      <c r="A11" s="20" t="s">
        <v>52</v>
      </c>
    </row>
    <row r="12" ht="15">
      <c r="A12" s="19"/>
    </row>
    <row r="13" ht="29">
      <c r="A13" s="20" t="s">
        <v>53</v>
      </c>
    </row>
    <row r="14" ht="15">
      <c r="A14" s="19"/>
    </row>
    <row r="15" ht="29">
      <c r="A15" s="20" t="s">
        <v>54</v>
      </c>
    </row>
    <row r="16" ht="15">
      <c r="A16" s="21" t="s">
        <v>55</v>
      </c>
    </row>
    <row r="17" ht="15">
      <c r="A17" s="21" t="s">
        <v>56</v>
      </c>
    </row>
    <row r="18" ht="29">
      <c r="A18" s="21" t="s">
        <v>57</v>
      </c>
    </row>
    <row r="19" ht="15">
      <c r="A19" s="21"/>
    </row>
    <row r="20" ht="29">
      <c r="A20" s="20" t="s">
        <v>58</v>
      </c>
    </row>
    <row r="21" ht="15">
      <c r="A21" s="21" t="s">
        <v>59</v>
      </c>
    </row>
    <row r="22" ht="15">
      <c r="A22" s="21" t="s">
        <v>60</v>
      </c>
    </row>
    <row r="23" ht="15">
      <c r="A23" s="21" t="s">
        <v>61</v>
      </c>
    </row>
    <row r="24" ht="15">
      <c r="A24" s="21" t="s">
        <v>62</v>
      </c>
    </row>
    <row r="25" ht="15">
      <c r="A25" s="21"/>
    </row>
    <row r="26" ht="29">
      <c r="A26" s="20" t="s">
        <v>63</v>
      </c>
    </row>
    <row r="27" ht="15">
      <c r="A27" s="17"/>
    </row>
    <row r="28" ht="15">
      <c r="A28" s="18" t="s">
        <v>64</v>
      </c>
    </row>
    <row r="29" ht="15">
      <c r="A29" s="18" t="s">
        <v>65</v>
      </c>
    </row>
    <row r="30" ht="15">
      <c r="A30" s="18" t="s">
        <v>66</v>
      </c>
    </row>
    <row r="31" ht="15">
      <c r="A31" s="18" t="s">
        <v>67</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00102615356"/>
  </sheetPr>
  <dimension ref="A1:K36"/>
  <sheetViews>
    <sheetView workbookViewId="0" topLeftCell="A1">
      <selection activeCell="D25" sqref="D25"/>
    </sheetView>
  </sheetViews>
  <sheetFormatPr defaultColWidth="9.140625" defaultRowHeight="15"/>
  <cols>
    <col min="1" max="1" width="13.7109375" style="3" customWidth="1"/>
    <col min="2" max="2" width="22.00390625" style="0" customWidth="1"/>
    <col min="3" max="3" width="21.421875" style="0" customWidth="1"/>
    <col min="4" max="4" width="38.140625" style="0" customWidth="1"/>
    <col min="5" max="5" width="13.28125" style="0" customWidth="1"/>
    <col min="11" max="11" width="12.7109375" style="0" customWidth="1"/>
  </cols>
  <sheetData>
    <row r="1" spans="1:11" ht="15">
      <c r="A1" s="257" t="s">
        <v>68</v>
      </c>
      <c r="B1" s="258"/>
      <c r="C1" s="258"/>
      <c r="D1" s="258"/>
      <c r="E1" s="258"/>
      <c r="F1" s="22"/>
      <c r="G1" s="22"/>
      <c r="H1" s="22"/>
      <c r="I1" s="22"/>
      <c r="J1" s="22"/>
      <c r="K1" s="22"/>
    </row>
    <row r="2" spans="1:5" ht="26">
      <c r="A2" s="39" t="s">
        <v>69</v>
      </c>
      <c r="B2" s="39" t="s">
        <v>70</v>
      </c>
      <c r="C2" s="39" t="s">
        <v>71</v>
      </c>
      <c r="D2" s="40" t="s">
        <v>72</v>
      </c>
      <c r="E2" s="40" t="s">
        <v>73</v>
      </c>
    </row>
    <row r="3" spans="1:5" ht="39">
      <c r="A3" s="24" t="s">
        <v>74</v>
      </c>
      <c r="B3" s="27" t="s">
        <v>75</v>
      </c>
      <c r="C3" s="30" t="s">
        <v>76</v>
      </c>
      <c r="D3" s="35" t="s">
        <v>77</v>
      </c>
      <c r="E3" s="30" t="s">
        <v>78</v>
      </c>
    </row>
    <row r="4" spans="1:5" ht="15">
      <c r="A4" s="25"/>
      <c r="B4" s="28" t="s">
        <v>79</v>
      </c>
      <c r="C4" s="28" t="s">
        <v>80</v>
      </c>
      <c r="D4" s="33" t="s">
        <v>81</v>
      </c>
      <c r="E4" s="28"/>
    </row>
    <row r="5" spans="1:5" ht="15">
      <c r="A5" s="25"/>
      <c r="B5" s="28" t="s">
        <v>82</v>
      </c>
      <c r="C5" s="28" t="s">
        <v>83</v>
      </c>
      <c r="D5" s="33" t="s">
        <v>84</v>
      </c>
      <c r="E5" s="28"/>
    </row>
    <row r="6" spans="1:5" ht="70.5" customHeight="1">
      <c r="A6" s="25"/>
      <c r="B6" s="28" t="s">
        <v>85</v>
      </c>
      <c r="C6" s="16"/>
      <c r="D6" s="33" t="s">
        <v>86</v>
      </c>
      <c r="E6" s="28"/>
    </row>
    <row r="7" spans="1:5" ht="10.5" customHeight="1">
      <c r="A7" s="26"/>
      <c r="B7" s="29"/>
      <c r="C7" s="29"/>
      <c r="D7" s="34"/>
      <c r="E7" s="29"/>
    </row>
    <row r="8" spans="1:5" ht="15">
      <c r="A8" s="24" t="s">
        <v>87</v>
      </c>
      <c r="B8" s="27" t="s">
        <v>88</v>
      </c>
      <c r="C8" s="30" t="s">
        <v>89</v>
      </c>
      <c r="D8" s="30" t="s">
        <v>90</v>
      </c>
      <c r="E8" s="30" t="s">
        <v>91</v>
      </c>
    </row>
    <row r="9" spans="1:5" ht="15">
      <c r="A9" s="31"/>
      <c r="B9" s="28" t="s">
        <v>92</v>
      </c>
      <c r="C9" s="28" t="s">
        <v>93</v>
      </c>
      <c r="D9" s="28"/>
      <c r="E9" s="28"/>
    </row>
    <row r="10" spans="1:5" ht="15">
      <c r="A10" s="31"/>
      <c r="B10" s="28" t="s">
        <v>94</v>
      </c>
      <c r="C10" s="28"/>
      <c r="D10" s="28"/>
      <c r="E10" s="28"/>
    </row>
    <row r="11" spans="1:5" ht="15">
      <c r="A11" s="31"/>
      <c r="B11" s="28" t="s">
        <v>85</v>
      </c>
      <c r="C11" s="28" t="s">
        <v>83</v>
      </c>
      <c r="D11" s="28"/>
      <c r="E11" s="28"/>
    </row>
    <row r="12" spans="1:5" ht="9" customHeight="1">
      <c r="A12" s="32"/>
      <c r="B12" s="29"/>
      <c r="C12" s="29"/>
      <c r="D12" s="29"/>
      <c r="E12" s="29"/>
    </row>
    <row r="13" spans="1:5" ht="15">
      <c r="A13" s="36" t="s">
        <v>95</v>
      </c>
      <c r="B13" s="37" t="s">
        <v>91</v>
      </c>
      <c r="C13" s="37" t="s">
        <v>91</v>
      </c>
      <c r="D13" s="37" t="s">
        <v>96</v>
      </c>
      <c r="E13" s="37" t="s">
        <v>91</v>
      </c>
    </row>
    <row r="14" spans="1:5" ht="15">
      <c r="A14" s="36" t="s">
        <v>97</v>
      </c>
      <c r="B14" s="37" t="s">
        <v>91</v>
      </c>
      <c r="C14" s="37" t="s">
        <v>91</v>
      </c>
      <c r="D14" s="37" t="s">
        <v>98</v>
      </c>
      <c r="E14" s="37" t="s">
        <v>91</v>
      </c>
    </row>
    <row r="15" spans="1:5" ht="26">
      <c r="A15" s="38" t="s">
        <v>84</v>
      </c>
      <c r="B15" s="37" t="s">
        <v>91</v>
      </c>
      <c r="C15" s="37" t="s">
        <v>91</v>
      </c>
      <c r="D15" s="37" t="s">
        <v>99</v>
      </c>
      <c r="E15" s="37" t="s">
        <v>91</v>
      </c>
    </row>
    <row r="16" ht="15">
      <c r="A16" s="23"/>
    </row>
    <row r="17" ht="15">
      <c r="A17" s="23"/>
    </row>
    <row r="18" ht="15">
      <c r="A18" s="23"/>
    </row>
    <row r="19" ht="15">
      <c r="A19" s="23"/>
    </row>
    <row r="20" ht="15">
      <c r="A20" s="23"/>
    </row>
    <row r="21" ht="15">
      <c r="A21" s="23"/>
    </row>
    <row r="22" ht="15">
      <c r="A22" s="23"/>
    </row>
    <row r="23" ht="15">
      <c r="A23" s="23"/>
    </row>
    <row r="24" ht="15">
      <c r="A24" s="23"/>
    </row>
    <row r="25" ht="15">
      <c r="A25" s="23"/>
    </row>
    <row r="26" ht="15">
      <c r="A26" s="23"/>
    </row>
    <row r="27" ht="15">
      <c r="A27" s="23"/>
    </row>
    <row r="28" ht="15">
      <c r="A28" s="23"/>
    </row>
    <row r="29" ht="15">
      <c r="A29" s="23"/>
    </row>
    <row r="30" ht="15">
      <c r="A30" s="23"/>
    </row>
    <row r="31" ht="15">
      <c r="A31" s="23"/>
    </row>
    <row r="32" ht="15">
      <c r="A32" s="23"/>
    </row>
    <row r="33" ht="15">
      <c r="A33" s="23"/>
    </row>
    <row r="34" ht="15">
      <c r="A34" s="23"/>
    </row>
    <row r="35" ht="15">
      <c r="A35" s="23"/>
    </row>
    <row r="36" ht="15">
      <c r="A36" s="23"/>
    </row>
  </sheetData>
  <mergeCells count="1">
    <mergeCell ref="A1:E1"/>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00102615356"/>
  </sheetPr>
  <dimension ref="A1:N29"/>
  <sheetViews>
    <sheetView workbookViewId="0" topLeftCell="E7">
      <selection activeCell="K33" sqref="K33"/>
    </sheetView>
  </sheetViews>
  <sheetFormatPr defaultColWidth="9.140625" defaultRowHeight="15"/>
  <cols>
    <col min="1" max="1" width="24.8515625" style="0" customWidth="1"/>
    <col min="2" max="2" width="10.7109375" style="0" customWidth="1"/>
    <col min="3" max="3" width="24.8515625" style="0" customWidth="1"/>
    <col min="4" max="4" width="10.7109375" style="0" customWidth="1"/>
    <col min="6" max="6" width="17.140625" style="0" customWidth="1"/>
    <col min="7" max="7" width="12.8515625" style="0" customWidth="1"/>
    <col min="8" max="8" width="14.421875" style="0" customWidth="1"/>
    <col min="9" max="9" width="17.00390625" style="0" customWidth="1"/>
    <col min="10" max="10" width="16.28125" style="0" customWidth="1"/>
    <col min="12" max="12" width="35.00390625" style="0" customWidth="1"/>
    <col min="13" max="13" width="23.421875" style="0" customWidth="1"/>
    <col min="14" max="14" width="24.8515625" style="0" customWidth="1"/>
  </cols>
  <sheetData>
    <row r="1" spans="1:4" ht="64.5" customHeight="1">
      <c r="A1" s="266" t="s">
        <v>100</v>
      </c>
      <c r="B1" s="267"/>
      <c r="C1" s="267" t="s">
        <v>101</v>
      </c>
      <c r="D1" s="268"/>
    </row>
    <row r="2" spans="1:4" ht="29">
      <c r="A2" s="14" t="s">
        <v>102</v>
      </c>
      <c r="B2" s="13" t="s">
        <v>103</v>
      </c>
      <c r="C2" s="11" t="s">
        <v>104</v>
      </c>
      <c r="D2" s="10" t="s">
        <v>103</v>
      </c>
    </row>
    <row r="3" spans="1:4" ht="29">
      <c r="A3" s="15" t="s">
        <v>105</v>
      </c>
      <c r="B3" s="13" t="s">
        <v>103</v>
      </c>
      <c r="C3" s="11" t="s">
        <v>106</v>
      </c>
      <c r="D3" s="12" t="s">
        <v>103</v>
      </c>
    </row>
    <row r="4" spans="1:4" ht="29">
      <c r="A4" s="15" t="s">
        <v>107</v>
      </c>
      <c r="B4" s="13" t="s">
        <v>103</v>
      </c>
      <c r="C4" s="11" t="s">
        <v>108</v>
      </c>
      <c r="D4" s="12" t="s">
        <v>103</v>
      </c>
    </row>
    <row r="5" spans="1:4" ht="15">
      <c r="A5" s="14" t="s">
        <v>109</v>
      </c>
      <c r="B5" s="13" t="s">
        <v>103</v>
      </c>
      <c r="C5" s="11" t="s">
        <v>110</v>
      </c>
      <c r="D5" s="12" t="s">
        <v>103</v>
      </c>
    </row>
    <row r="6" spans="1:4" ht="15">
      <c r="A6" s="269" t="s">
        <v>111</v>
      </c>
      <c r="B6" s="270" t="s">
        <v>103</v>
      </c>
      <c r="C6" s="11" t="s">
        <v>112</v>
      </c>
      <c r="D6" s="12" t="s">
        <v>103</v>
      </c>
    </row>
    <row r="7" spans="1:4" ht="15">
      <c r="A7" s="269"/>
      <c r="B7" s="271"/>
      <c r="C7" s="11" t="s">
        <v>113</v>
      </c>
      <c r="D7" s="10" t="s">
        <v>103</v>
      </c>
    </row>
    <row r="8" spans="1:4" ht="15">
      <c r="A8" s="9"/>
      <c r="B8" s="8"/>
      <c r="C8" s="11" t="s">
        <v>114</v>
      </c>
      <c r="D8" s="10" t="s">
        <v>103</v>
      </c>
    </row>
    <row r="9" spans="1:4" ht="15">
      <c r="A9" s="9"/>
      <c r="B9" s="8"/>
      <c r="C9" s="272" t="s">
        <v>111</v>
      </c>
      <c r="D9" s="273" t="s">
        <v>103</v>
      </c>
    </row>
    <row r="10" spans="1:4" ht="15">
      <c r="A10" s="9"/>
      <c r="B10" s="8"/>
      <c r="C10" s="272"/>
      <c r="D10" s="274"/>
    </row>
    <row r="11" spans="1:4" ht="15" thickBot="1">
      <c r="A11" s="7"/>
      <c r="B11" s="6"/>
      <c r="C11" s="5"/>
      <c r="D11" s="4"/>
    </row>
    <row r="12" spans="6:10" ht="15">
      <c r="F12" s="259" t="s">
        <v>115</v>
      </c>
      <c r="G12" s="260"/>
      <c r="H12" s="260"/>
      <c r="I12" s="260"/>
      <c r="J12" s="261"/>
    </row>
    <row r="13" spans="6:10" ht="38.25" customHeight="1">
      <c r="F13" s="107" t="s">
        <v>116</v>
      </c>
      <c r="G13" s="108" t="s">
        <v>117</v>
      </c>
      <c r="H13" s="108" t="s">
        <v>115</v>
      </c>
      <c r="I13" s="108" t="s">
        <v>118</v>
      </c>
      <c r="J13" s="109" t="s">
        <v>119</v>
      </c>
    </row>
    <row r="14" spans="6:10" ht="15">
      <c r="F14" s="110" t="s">
        <v>120</v>
      </c>
      <c r="G14" s="94"/>
      <c r="H14" s="94"/>
      <c r="I14" s="94"/>
      <c r="J14" s="95"/>
    </row>
    <row r="15" spans="6:10" ht="26.5">
      <c r="F15" s="110" t="s">
        <v>121</v>
      </c>
      <c r="G15" s="94"/>
      <c r="H15" s="94"/>
      <c r="I15" s="94"/>
      <c r="J15" s="95"/>
    </row>
    <row r="16" spans="6:10" ht="26.5">
      <c r="F16" s="110" t="s">
        <v>122</v>
      </c>
      <c r="G16" s="94"/>
      <c r="H16" s="94"/>
      <c r="I16" s="94"/>
      <c r="J16" s="95"/>
    </row>
    <row r="17" spans="6:10" ht="26.5">
      <c r="F17" s="110" t="s">
        <v>109</v>
      </c>
      <c r="G17" s="94"/>
      <c r="H17" s="94"/>
      <c r="I17" s="94"/>
      <c r="J17" s="95"/>
    </row>
    <row r="18" spans="6:10" ht="21.75" customHeight="1" thickBot="1">
      <c r="F18" s="111" t="s">
        <v>123</v>
      </c>
      <c r="G18" s="96"/>
      <c r="H18" s="96"/>
      <c r="I18" s="96"/>
      <c r="J18" s="97"/>
    </row>
    <row r="19" spans="6:14" ht="14.25" customHeight="1" thickBot="1">
      <c r="F19" s="2"/>
      <c r="L19" s="262" t="s">
        <v>124</v>
      </c>
      <c r="M19" s="263"/>
      <c r="N19" s="264"/>
    </row>
    <row r="20" spans="6:14" ht="15" customHeight="1">
      <c r="F20" s="2"/>
      <c r="L20" s="98" t="s">
        <v>125</v>
      </c>
      <c r="M20" s="99" t="s">
        <v>126</v>
      </c>
      <c r="N20" s="100" t="s">
        <v>127</v>
      </c>
    </row>
    <row r="21" spans="6:14" ht="15">
      <c r="F21" s="2"/>
      <c r="L21" s="101" t="s">
        <v>128</v>
      </c>
      <c r="M21" s="102"/>
      <c r="N21" s="103"/>
    </row>
    <row r="22" spans="12:14" ht="15">
      <c r="L22" s="101" t="s">
        <v>106</v>
      </c>
      <c r="M22" s="102"/>
      <c r="N22" s="103"/>
    </row>
    <row r="23" spans="12:14" ht="15">
      <c r="L23" s="101" t="s">
        <v>108</v>
      </c>
      <c r="M23" s="102"/>
      <c r="N23" s="103"/>
    </row>
    <row r="24" spans="12:14" ht="15">
      <c r="L24" s="101" t="s">
        <v>110</v>
      </c>
      <c r="M24" s="102"/>
      <c r="N24" s="103"/>
    </row>
    <row r="25" spans="12:14" ht="15">
      <c r="L25" s="101" t="s">
        <v>112</v>
      </c>
      <c r="M25" s="102"/>
      <c r="N25" s="103"/>
    </row>
    <row r="26" spans="12:14" ht="15">
      <c r="L26" s="101" t="s">
        <v>129</v>
      </c>
      <c r="M26" s="102"/>
      <c r="N26" s="103"/>
    </row>
    <row r="27" spans="12:14" ht="15">
      <c r="L27" s="101" t="s">
        <v>130</v>
      </c>
      <c r="M27" s="102"/>
      <c r="N27" s="103"/>
    </row>
    <row r="28" spans="12:14" ht="15" thickBot="1">
      <c r="L28" s="104" t="s">
        <v>123</v>
      </c>
      <c r="M28" s="105"/>
      <c r="N28" s="106"/>
    </row>
    <row r="29" spans="12:14" ht="15">
      <c r="L29" s="265" t="s">
        <v>131</v>
      </c>
      <c r="M29" s="265"/>
      <c r="N29" s="265"/>
    </row>
  </sheetData>
  <mergeCells count="9">
    <mergeCell ref="F12:J12"/>
    <mergeCell ref="L19:N19"/>
    <mergeCell ref="L29:N29"/>
    <mergeCell ref="A1:B1"/>
    <mergeCell ref="C1:D1"/>
    <mergeCell ref="A6:A7"/>
    <mergeCell ref="B6:B7"/>
    <mergeCell ref="C9:C10"/>
    <mergeCell ref="D9:D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H30"/>
  <sheetViews>
    <sheetView workbookViewId="0" topLeftCell="A1">
      <selection activeCell="O19" sqref="O19"/>
    </sheetView>
  </sheetViews>
  <sheetFormatPr defaultColWidth="9.140625" defaultRowHeight="15"/>
  <cols>
    <col min="1" max="1" width="12.140625" style="0" customWidth="1"/>
    <col min="2" max="3" width="14.7109375" style="0" customWidth="1"/>
    <col min="4" max="4" width="14.8515625" style="0" customWidth="1"/>
    <col min="5" max="5" width="3.57421875" style="0" customWidth="1"/>
    <col min="6" max="8" width="14.7109375" style="0" customWidth="1"/>
  </cols>
  <sheetData>
    <row r="4" spans="1:8" ht="15">
      <c r="A4" s="275" t="s">
        <v>132</v>
      </c>
      <c r="B4" s="275"/>
      <c r="C4" s="275"/>
      <c r="D4" s="275"/>
      <c r="E4" s="275"/>
      <c r="F4" s="275"/>
      <c r="G4" s="275"/>
      <c r="H4" s="275"/>
    </row>
    <row r="5" spans="1:6" ht="15">
      <c r="A5" s="3" t="s">
        <v>133</v>
      </c>
      <c r="E5" s="175"/>
      <c r="F5" s="3" t="s">
        <v>134</v>
      </c>
    </row>
    <row r="6" spans="2:8" ht="45.65" customHeight="1">
      <c r="B6" s="166" t="s">
        <v>135</v>
      </c>
      <c r="C6" s="166" t="s">
        <v>136</v>
      </c>
      <c r="D6" s="166" t="s">
        <v>137</v>
      </c>
      <c r="E6" s="174"/>
      <c r="F6" s="166" t="s">
        <v>135</v>
      </c>
      <c r="G6" s="167" t="s">
        <v>138</v>
      </c>
      <c r="H6" s="166" t="s">
        <v>137</v>
      </c>
    </row>
    <row r="7" spans="2:8" ht="16.15" customHeight="1">
      <c r="B7" s="170" t="s">
        <v>139</v>
      </c>
      <c r="C7" s="170" t="s">
        <v>140</v>
      </c>
      <c r="D7" s="170" t="s">
        <v>140</v>
      </c>
      <c r="E7" s="174"/>
      <c r="F7" s="166" t="s">
        <v>139</v>
      </c>
      <c r="G7" s="170" t="s">
        <v>140</v>
      </c>
      <c r="H7" s="170" t="s">
        <v>140</v>
      </c>
    </row>
    <row r="8" spans="1:8" ht="15">
      <c r="A8" s="62" t="s">
        <v>141</v>
      </c>
      <c r="B8" s="176">
        <v>65000</v>
      </c>
      <c r="C8" s="177">
        <f>B8*20%</f>
        <v>13000</v>
      </c>
      <c r="D8" s="177">
        <f>B8</f>
        <v>65000</v>
      </c>
      <c r="E8" s="178"/>
      <c r="F8" s="176">
        <v>65000</v>
      </c>
      <c r="G8" s="176">
        <f>(F8*100)/80-F8</f>
        <v>16250</v>
      </c>
      <c r="H8" s="176">
        <f>SUM(F8:G8)</f>
        <v>81250</v>
      </c>
    </row>
    <row r="9" spans="2:8" ht="15">
      <c r="B9" s="172"/>
      <c r="C9" s="169">
        <f>B9*20%</f>
        <v>0</v>
      </c>
      <c r="D9" s="169">
        <f>B9</f>
        <v>0</v>
      </c>
      <c r="E9" s="174"/>
      <c r="F9" s="172"/>
      <c r="G9" s="168">
        <f>(F9*100)/80-F9</f>
        <v>0</v>
      </c>
      <c r="H9" s="168">
        <f>SUM(F9:G9)</f>
        <v>0</v>
      </c>
    </row>
    <row r="10" spans="2:8" ht="15">
      <c r="B10" s="172"/>
      <c r="C10" s="169">
        <f aca="true" t="shared" si="0" ref="C10:C15">B10*20%</f>
        <v>0</v>
      </c>
      <c r="D10" s="169">
        <f aca="true" t="shared" si="1" ref="D10:D15">B10</f>
        <v>0</v>
      </c>
      <c r="E10" s="174"/>
      <c r="F10" s="172"/>
      <c r="G10" s="168">
        <f aca="true" t="shared" si="2" ref="G10:G15">(F10*100)/80-F10</f>
        <v>0</v>
      </c>
      <c r="H10" s="168">
        <f aca="true" t="shared" si="3" ref="H10:H15">SUM(F10:G10)</f>
        <v>0</v>
      </c>
    </row>
    <row r="11" spans="2:8" ht="15">
      <c r="B11" s="172"/>
      <c r="C11" s="169">
        <f t="shared" si="0"/>
        <v>0</v>
      </c>
      <c r="D11" s="169">
        <f t="shared" si="1"/>
        <v>0</v>
      </c>
      <c r="E11" s="174"/>
      <c r="F11" s="172"/>
      <c r="G11" s="168">
        <f t="shared" si="2"/>
        <v>0</v>
      </c>
      <c r="H11" s="168">
        <f t="shared" si="3"/>
        <v>0</v>
      </c>
    </row>
    <row r="12" spans="2:8" ht="15">
      <c r="B12" s="172"/>
      <c r="C12" s="169">
        <f t="shared" si="0"/>
        <v>0</v>
      </c>
      <c r="D12" s="169">
        <f t="shared" si="1"/>
        <v>0</v>
      </c>
      <c r="E12" s="174"/>
      <c r="F12" s="172"/>
      <c r="G12" s="168">
        <f t="shared" si="2"/>
        <v>0</v>
      </c>
      <c r="H12" s="168">
        <f t="shared" si="3"/>
        <v>0</v>
      </c>
    </row>
    <row r="13" spans="2:8" ht="15">
      <c r="B13" s="172"/>
      <c r="C13" s="169">
        <f t="shared" si="0"/>
        <v>0</v>
      </c>
      <c r="D13" s="169">
        <f t="shared" si="1"/>
        <v>0</v>
      </c>
      <c r="E13" s="174"/>
      <c r="F13" s="172"/>
      <c r="G13" s="168">
        <f t="shared" si="2"/>
        <v>0</v>
      </c>
      <c r="H13" s="168">
        <f t="shared" si="3"/>
        <v>0</v>
      </c>
    </row>
    <row r="14" spans="2:8" ht="15">
      <c r="B14" s="173"/>
      <c r="C14" s="169">
        <f t="shared" si="0"/>
        <v>0</v>
      </c>
      <c r="D14" s="169">
        <f t="shared" si="1"/>
        <v>0</v>
      </c>
      <c r="E14" s="174"/>
      <c r="F14" s="173"/>
      <c r="G14" s="168">
        <f t="shared" si="2"/>
        <v>0</v>
      </c>
      <c r="H14" s="168">
        <f t="shared" si="3"/>
        <v>0</v>
      </c>
    </row>
    <row r="15" spans="3:8" ht="15">
      <c r="C15" s="169">
        <f t="shared" si="0"/>
        <v>0</v>
      </c>
      <c r="D15" s="169">
        <f t="shared" si="1"/>
        <v>0</v>
      </c>
      <c r="E15" s="174"/>
      <c r="G15" s="168">
        <f t="shared" si="2"/>
        <v>0</v>
      </c>
      <c r="H15" s="168">
        <f t="shared" si="3"/>
        <v>0</v>
      </c>
    </row>
    <row r="16" spans="3:8" ht="15">
      <c r="C16" s="169"/>
      <c r="D16" s="169"/>
      <c r="E16" s="174"/>
      <c r="G16" s="168"/>
      <c r="H16" s="168"/>
    </row>
    <row r="17" spans="1:8" ht="15">
      <c r="A17" t="s">
        <v>142</v>
      </c>
      <c r="B17" s="169">
        <f>SUM(B9:B16)</f>
        <v>0</v>
      </c>
      <c r="C17" s="169">
        <f aca="true" t="shared" si="4" ref="C17:D17">SUM(C9:C16)</f>
        <v>0</v>
      </c>
      <c r="D17" s="169">
        <f t="shared" si="4"/>
        <v>0</v>
      </c>
      <c r="E17" s="174"/>
      <c r="F17" s="169">
        <f>SUM(F9:F16)</f>
        <v>0</v>
      </c>
      <c r="G17" s="169">
        <f aca="true" t="shared" si="5" ref="G17:H17">SUM(G9:G16)</f>
        <v>0</v>
      </c>
      <c r="H17" s="169">
        <f t="shared" si="5"/>
        <v>0</v>
      </c>
    </row>
    <row r="18" spans="1:8" ht="15">
      <c r="A18" s="275" t="s">
        <v>143</v>
      </c>
      <c r="B18" s="275"/>
      <c r="C18" s="275"/>
      <c r="D18" s="275"/>
      <c r="E18" s="275"/>
      <c r="F18" s="275"/>
      <c r="G18" s="275"/>
      <c r="H18" s="275"/>
    </row>
    <row r="19" spans="1:6" ht="15">
      <c r="A19" s="3" t="s">
        <v>144</v>
      </c>
      <c r="E19" s="174"/>
      <c r="F19" s="3" t="s">
        <v>145</v>
      </c>
    </row>
    <row r="20" spans="2:8" ht="45.65" customHeight="1">
      <c r="B20" s="166" t="s">
        <v>135</v>
      </c>
      <c r="C20" s="166" t="s">
        <v>136</v>
      </c>
      <c r="D20" s="166" t="s">
        <v>137</v>
      </c>
      <c r="E20" s="174"/>
      <c r="F20" s="166" t="s">
        <v>135</v>
      </c>
      <c r="G20" s="167" t="s">
        <v>138</v>
      </c>
      <c r="H20" s="166" t="s">
        <v>137</v>
      </c>
    </row>
    <row r="21" spans="2:8" ht="16.15" customHeight="1">
      <c r="B21" s="170" t="s">
        <v>139</v>
      </c>
      <c r="C21" s="170" t="s">
        <v>140</v>
      </c>
      <c r="D21" s="170" t="s">
        <v>140</v>
      </c>
      <c r="E21" s="174"/>
      <c r="F21" s="166" t="s">
        <v>139</v>
      </c>
      <c r="G21" s="170" t="s">
        <v>140</v>
      </c>
      <c r="H21" s="170" t="s">
        <v>140</v>
      </c>
    </row>
    <row r="22" spans="1:8" ht="15">
      <c r="A22" s="62" t="s">
        <v>141</v>
      </c>
      <c r="B22" s="176">
        <v>65000</v>
      </c>
      <c r="C22" s="176">
        <f>B22*15%</f>
        <v>9750</v>
      </c>
      <c r="D22" s="176">
        <f>B22</f>
        <v>65000</v>
      </c>
      <c r="E22" s="178"/>
      <c r="F22" s="176">
        <v>65000</v>
      </c>
      <c r="G22" s="176">
        <f>(F22*100)/85-F22</f>
        <v>11470.588235294112</v>
      </c>
      <c r="H22" s="179">
        <f>SUM(F22:G22)</f>
        <v>76470.58823529411</v>
      </c>
    </row>
    <row r="23" spans="2:8" ht="15">
      <c r="B23" s="172"/>
      <c r="C23" s="168">
        <f aca="true" t="shared" si="6" ref="C23:C29">B23*15%</f>
        <v>0</v>
      </c>
      <c r="D23" s="168">
        <f aca="true" t="shared" si="7" ref="D23:D29">B23</f>
        <v>0</v>
      </c>
      <c r="E23" s="174"/>
      <c r="F23" s="172"/>
      <c r="G23" s="168">
        <f aca="true" t="shared" si="8" ref="G23:G29">(F23*100)/85-F23</f>
        <v>0</v>
      </c>
      <c r="H23" s="171">
        <f aca="true" t="shared" si="9" ref="H23:H29">SUM(F23:G23)</f>
        <v>0</v>
      </c>
    </row>
    <row r="24" spans="2:8" ht="15">
      <c r="B24" s="172"/>
      <c r="C24" s="168">
        <f t="shared" si="6"/>
        <v>0</v>
      </c>
      <c r="D24" s="168">
        <f t="shared" si="7"/>
        <v>0</v>
      </c>
      <c r="E24" s="174"/>
      <c r="F24" s="172"/>
      <c r="G24" s="168">
        <f t="shared" si="8"/>
        <v>0</v>
      </c>
      <c r="H24" s="171">
        <f t="shared" si="9"/>
        <v>0</v>
      </c>
    </row>
    <row r="25" spans="2:8" ht="15">
      <c r="B25" s="172"/>
      <c r="C25" s="168">
        <f t="shared" si="6"/>
        <v>0</v>
      </c>
      <c r="D25" s="168">
        <f t="shared" si="7"/>
        <v>0</v>
      </c>
      <c r="E25" s="174"/>
      <c r="F25" s="172"/>
      <c r="G25" s="168">
        <f t="shared" si="8"/>
        <v>0</v>
      </c>
      <c r="H25" s="171">
        <f t="shared" si="9"/>
        <v>0</v>
      </c>
    </row>
    <row r="26" spans="2:8" ht="15">
      <c r="B26" s="172"/>
      <c r="C26" s="168">
        <f t="shared" si="6"/>
        <v>0</v>
      </c>
      <c r="D26" s="168">
        <f t="shared" si="7"/>
        <v>0</v>
      </c>
      <c r="E26" s="174"/>
      <c r="F26" s="172"/>
      <c r="G26" s="168">
        <f t="shared" si="8"/>
        <v>0</v>
      </c>
      <c r="H26" s="171">
        <f t="shared" si="9"/>
        <v>0</v>
      </c>
    </row>
    <row r="27" spans="2:8" ht="15">
      <c r="B27" s="172"/>
      <c r="C27" s="168">
        <f t="shared" si="6"/>
        <v>0</v>
      </c>
      <c r="D27" s="168">
        <f t="shared" si="7"/>
        <v>0</v>
      </c>
      <c r="E27" s="174"/>
      <c r="F27" s="172"/>
      <c r="G27" s="168">
        <f t="shared" si="8"/>
        <v>0</v>
      </c>
      <c r="H27" s="171">
        <f t="shared" si="9"/>
        <v>0</v>
      </c>
    </row>
    <row r="28" spans="2:8" ht="15">
      <c r="B28" s="172"/>
      <c r="C28" s="168">
        <f t="shared" si="6"/>
        <v>0</v>
      </c>
      <c r="D28" s="168">
        <f t="shared" si="7"/>
        <v>0</v>
      </c>
      <c r="E28" s="174"/>
      <c r="F28" s="172"/>
      <c r="G28" s="168">
        <f t="shared" si="8"/>
        <v>0</v>
      </c>
      <c r="H28" s="171">
        <f t="shared" si="9"/>
        <v>0</v>
      </c>
    </row>
    <row r="29" spans="3:8" ht="15">
      <c r="C29" s="168">
        <f t="shared" si="6"/>
        <v>0</v>
      </c>
      <c r="D29" s="168">
        <f t="shared" si="7"/>
        <v>0</v>
      </c>
      <c r="E29" s="174"/>
      <c r="G29" s="168">
        <f t="shared" si="8"/>
        <v>0</v>
      </c>
      <c r="H29" s="171">
        <f t="shared" si="9"/>
        <v>0</v>
      </c>
    </row>
    <row r="30" spans="1:8" ht="15">
      <c r="A30" t="s">
        <v>142</v>
      </c>
      <c r="B30" s="169">
        <f>SUM(B23:B29)</f>
        <v>0</v>
      </c>
      <c r="C30" s="169">
        <f aca="true" t="shared" si="10" ref="C30:D30">SUM(C23:C29)</f>
        <v>0</v>
      </c>
      <c r="D30" s="169">
        <f t="shared" si="10"/>
        <v>0</v>
      </c>
      <c r="E30" s="174"/>
      <c r="F30" s="169">
        <f>SUM(F23:F29)</f>
        <v>0</v>
      </c>
      <c r="G30" s="169">
        <f aca="true" t="shared" si="11" ref="G30:H30">SUM(G23:G29)</f>
        <v>0</v>
      </c>
      <c r="H30" s="169">
        <f t="shared" si="11"/>
        <v>0</v>
      </c>
    </row>
  </sheetData>
  <sheetProtection algorithmName="SHA-512" hashValue="6Ok+6Bku86VAwndF7KCmoYqDWwEx+dP5kXYefNGpMHznaiA7onVkbFmoMETeVF7KHf0ifL8kPzN8CvKhTbHVUA==" saltValue="DoFNgxSN5mowA/EL2MRHDA==" spinCount="100000" sheet="1" objects="1" scenarios="1"/>
  <mergeCells count="2">
    <mergeCell ref="A4:H4"/>
    <mergeCell ref="A18:H18"/>
  </mergeCells>
  <printOptions/>
  <pageMargins left="0.7" right="0.7" top="0.75" bottom="0.75" header="0.3" footer="0.3"/>
  <pageSetup fitToHeight="1" fitToWidth="1" horizontalDpi="600" verticalDpi="600" orientation="landscape" scale="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9"/>
  <sheetViews>
    <sheetView workbookViewId="0" topLeftCell="A103">
      <selection activeCell="A1" sqref="A1:G1"/>
    </sheetView>
  </sheetViews>
  <sheetFormatPr defaultColWidth="9.140625" defaultRowHeight="15"/>
  <cols>
    <col min="1" max="1" width="30.7109375" style="0" customWidth="1"/>
    <col min="2" max="2" width="9.140625" style="0" customWidth="1"/>
    <col min="3" max="3" width="7.28125" style="0" customWidth="1"/>
    <col min="4" max="4" width="16.28125" style="0" customWidth="1"/>
    <col min="5" max="5" width="14.7109375" style="0" customWidth="1"/>
    <col min="6" max="6" width="15.421875" style="0" customWidth="1"/>
    <col min="7" max="7" width="13.57421875" style="0" customWidth="1"/>
    <col min="8" max="8" width="17.28125" style="0" customWidth="1"/>
  </cols>
  <sheetData>
    <row r="1" spans="1:7" ht="15">
      <c r="A1" s="277" t="s">
        <v>146</v>
      </c>
      <c r="B1" s="277"/>
      <c r="C1" s="277"/>
      <c r="D1" s="277"/>
      <c r="E1" s="277"/>
      <c r="F1" s="277"/>
      <c r="G1" s="277"/>
    </row>
    <row r="2" spans="1:7" ht="15">
      <c r="A2" s="41" t="s">
        <v>147</v>
      </c>
      <c r="B2" s="278"/>
      <c r="C2" s="278"/>
      <c r="D2" s="278"/>
      <c r="E2" s="278"/>
      <c r="F2" s="278"/>
      <c r="G2" s="278"/>
    </row>
    <row r="3" spans="1:8" ht="58.5" customHeight="1">
      <c r="A3" s="42" t="s">
        <v>148</v>
      </c>
      <c r="B3" s="42" t="s">
        <v>149</v>
      </c>
      <c r="C3" s="160"/>
      <c r="D3" s="160"/>
      <c r="E3" s="42" t="s">
        <v>150</v>
      </c>
      <c r="F3" s="42" t="s">
        <v>151</v>
      </c>
      <c r="G3" s="42" t="s">
        <v>142</v>
      </c>
      <c r="H3" s="165"/>
    </row>
    <row r="4" spans="1:8" ht="15">
      <c r="A4" s="184"/>
      <c r="B4" s="184"/>
      <c r="C4" s="161"/>
      <c r="D4" s="161"/>
      <c r="E4" s="184"/>
      <c r="F4" s="185"/>
      <c r="G4" s="164">
        <f>B4*F4</f>
        <v>0</v>
      </c>
      <c r="H4" s="70"/>
    </row>
    <row r="5" spans="1:8" ht="15">
      <c r="A5" s="184"/>
      <c r="B5" s="184"/>
      <c r="C5" s="161"/>
      <c r="D5" s="161"/>
      <c r="E5" s="184"/>
      <c r="F5" s="185"/>
      <c r="G5" s="164">
        <f aca="true" t="shared" si="0" ref="G5:G6">B5*F5</f>
        <v>0</v>
      </c>
      <c r="H5" s="70"/>
    </row>
    <row r="6" spans="1:8" ht="15">
      <c r="A6" s="184"/>
      <c r="B6" s="184"/>
      <c r="C6" s="161"/>
      <c r="D6" s="161"/>
      <c r="E6" s="184"/>
      <c r="F6" s="185"/>
      <c r="G6" s="164">
        <f t="shared" si="0"/>
        <v>0</v>
      </c>
      <c r="H6" s="70"/>
    </row>
    <row r="7" spans="1:7" ht="15">
      <c r="A7" s="186"/>
      <c r="B7" s="186"/>
      <c r="C7" s="162"/>
      <c r="D7" s="162"/>
      <c r="E7" s="186"/>
      <c r="F7" s="187"/>
      <c r="G7" s="45">
        <f aca="true" t="shared" si="1" ref="G7:G16">B7*F7</f>
        <v>0</v>
      </c>
    </row>
    <row r="8" spans="1:7" ht="15">
      <c r="A8" s="186"/>
      <c r="B8" s="186"/>
      <c r="C8" s="162"/>
      <c r="D8" s="162"/>
      <c r="E8" s="186"/>
      <c r="F8" s="187"/>
      <c r="G8" s="45">
        <f t="shared" si="1"/>
        <v>0</v>
      </c>
    </row>
    <row r="9" spans="1:7" ht="15">
      <c r="A9" s="186"/>
      <c r="B9" s="186"/>
      <c r="C9" s="162"/>
      <c r="D9" s="162"/>
      <c r="E9" s="186"/>
      <c r="F9" s="187"/>
      <c r="G9" s="45">
        <f t="shared" si="1"/>
        <v>0</v>
      </c>
    </row>
    <row r="10" spans="1:7" ht="15">
      <c r="A10" s="186"/>
      <c r="B10" s="186"/>
      <c r="C10" s="162"/>
      <c r="D10" s="162"/>
      <c r="E10" s="186"/>
      <c r="F10" s="187"/>
      <c r="G10" s="45">
        <f t="shared" si="1"/>
        <v>0</v>
      </c>
    </row>
    <row r="11" spans="1:7" ht="15">
      <c r="A11" s="186"/>
      <c r="B11" s="186"/>
      <c r="C11" s="162"/>
      <c r="D11" s="162"/>
      <c r="E11" s="186"/>
      <c r="F11" s="187"/>
      <c r="G11" s="45">
        <f t="shared" si="1"/>
        <v>0</v>
      </c>
    </row>
    <row r="12" spans="1:7" ht="15">
      <c r="A12" s="186"/>
      <c r="B12" s="186"/>
      <c r="C12" s="162"/>
      <c r="D12" s="162"/>
      <c r="E12" s="186"/>
      <c r="F12" s="187"/>
      <c r="G12" s="45">
        <f t="shared" si="1"/>
        <v>0</v>
      </c>
    </row>
    <row r="13" spans="1:7" ht="15">
      <c r="A13" s="186"/>
      <c r="B13" s="186"/>
      <c r="C13" s="162"/>
      <c r="D13" s="162"/>
      <c r="E13" s="186"/>
      <c r="F13" s="187"/>
      <c r="G13" s="45">
        <f t="shared" si="1"/>
        <v>0</v>
      </c>
    </row>
    <row r="14" spans="1:7" ht="15">
      <c r="A14" s="186"/>
      <c r="B14" s="186"/>
      <c r="C14" s="162"/>
      <c r="D14" s="162"/>
      <c r="E14" s="186"/>
      <c r="F14" s="187"/>
      <c r="G14" s="45">
        <f t="shared" si="1"/>
        <v>0</v>
      </c>
    </row>
    <row r="15" spans="1:7" ht="15">
      <c r="A15" s="186"/>
      <c r="B15" s="186"/>
      <c r="C15" s="162"/>
      <c r="D15" s="162"/>
      <c r="E15" s="186"/>
      <c r="F15" s="187"/>
      <c r="G15" s="45">
        <f t="shared" si="1"/>
        <v>0</v>
      </c>
    </row>
    <row r="16" spans="1:7" ht="15">
      <c r="A16" s="186"/>
      <c r="B16" s="186"/>
      <c r="C16" s="162"/>
      <c r="D16" s="162"/>
      <c r="E16" s="186"/>
      <c r="F16" s="187"/>
      <c r="G16" s="45">
        <f t="shared" si="1"/>
        <v>0</v>
      </c>
    </row>
    <row r="17" spans="1:8" ht="15">
      <c r="A17" s="41" t="s">
        <v>152</v>
      </c>
      <c r="B17" s="46"/>
      <c r="C17" s="46"/>
      <c r="D17" s="46"/>
      <c r="E17" s="46"/>
      <c r="F17" s="46"/>
      <c r="G17" s="47">
        <f>SUM(G4:G16)</f>
        <v>0</v>
      </c>
      <c r="H17" s="64"/>
    </row>
    <row r="18" spans="1:7" ht="15">
      <c r="A18" s="279"/>
      <c r="B18" s="279"/>
      <c r="C18" s="279"/>
      <c r="D18" s="279"/>
      <c r="E18" s="279"/>
      <c r="F18" s="279"/>
      <c r="G18" s="279"/>
    </row>
    <row r="19" spans="1:7" ht="55.5" customHeight="1">
      <c r="A19" s="42" t="s">
        <v>153</v>
      </c>
      <c r="B19" s="42" t="s">
        <v>149</v>
      </c>
      <c r="C19" s="163"/>
      <c r="D19" s="163"/>
      <c r="E19" s="42" t="s">
        <v>150</v>
      </c>
      <c r="F19" s="42" t="s">
        <v>151</v>
      </c>
      <c r="G19" s="42" t="s">
        <v>142</v>
      </c>
    </row>
    <row r="20" spans="1:7" ht="15">
      <c r="A20" s="186"/>
      <c r="B20" s="186"/>
      <c r="C20" s="162"/>
      <c r="D20" s="162"/>
      <c r="E20" s="186"/>
      <c r="F20" s="187"/>
      <c r="G20" s="45">
        <f>B20*F20</f>
        <v>0</v>
      </c>
    </row>
    <row r="21" spans="1:7" ht="15">
      <c r="A21" s="186"/>
      <c r="B21" s="186"/>
      <c r="C21" s="162"/>
      <c r="D21" s="162"/>
      <c r="E21" s="186"/>
      <c r="F21" s="187"/>
      <c r="G21" s="45">
        <f aca="true" t="shared" si="2" ref="G21:G32">B21*F21</f>
        <v>0</v>
      </c>
    </row>
    <row r="22" spans="1:7" ht="15">
      <c r="A22" s="186"/>
      <c r="B22" s="186"/>
      <c r="C22" s="162"/>
      <c r="D22" s="162"/>
      <c r="E22" s="186"/>
      <c r="F22" s="187"/>
      <c r="G22" s="45">
        <f t="shared" si="2"/>
        <v>0</v>
      </c>
    </row>
    <row r="23" spans="1:7" ht="15">
      <c r="A23" s="186"/>
      <c r="B23" s="186"/>
      <c r="C23" s="162"/>
      <c r="D23" s="162"/>
      <c r="E23" s="186"/>
      <c r="F23" s="187"/>
      <c r="G23" s="45">
        <f t="shared" si="2"/>
        <v>0</v>
      </c>
    </row>
    <row r="24" spans="1:7" ht="15">
      <c r="A24" s="186"/>
      <c r="B24" s="186"/>
      <c r="C24" s="162"/>
      <c r="D24" s="162"/>
      <c r="E24" s="186"/>
      <c r="F24" s="187"/>
      <c r="G24" s="45">
        <f t="shared" si="2"/>
        <v>0</v>
      </c>
    </row>
    <row r="25" spans="1:7" ht="15">
      <c r="A25" s="186"/>
      <c r="B25" s="186"/>
      <c r="C25" s="162"/>
      <c r="D25" s="162"/>
      <c r="E25" s="186"/>
      <c r="F25" s="187"/>
      <c r="G25" s="45">
        <f t="shared" si="2"/>
        <v>0</v>
      </c>
    </row>
    <row r="26" spans="1:7" ht="15">
      <c r="A26" s="186"/>
      <c r="B26" s="186"/>
      <c r="C26" s="162"/>
      <c r="D26" s="162"/>
      <c r="E26" s="186"/>
      <c r="F26" s="187"/>
      <c r="G26" s="45">
        <f t="shared" si="2"/>
        <v>0</v>
      </c>
    </row>
    <row r="27" spans="1:7" ht="15">
      <c r="A27" s="186"/>
      <c r="B27" s="186"/>
      <c r="C27" s="162"/>
      <c r="D27" s="162"/>
      <c r="E27" s="186"/>
      <c r="F27" s="187"/>
      <c r="G27" s="45">
        <f t="shared" si="2"/>
        <v>0</v>
      </c>
    </row>
    <row r="28" spans="1:7" ht="15">
      <c r="A28" s="186"/>
      <c r="B28" s="186"/>
      <c r="C28" s="162"/>
      <c r="D28" s="162"/>
      <c r="E28" s="186"/>
      <c r="F28" s="187"/>
      <c r="G28" s="45">
        <f t="shared" si="2"/>
        <v>0</v>
      </c>
    </row>
    <row r="29" spans="1:7" ht="15">
      <c r="A29" s="186"/>
      <c r="B29" s="186"/>
      <c r="C29" s="162"/>
      <c r="D29" s="162"/>
      <c r="E29" s="186"/>
      <c r="F29" s="187"/>
      <c r="G29" s="45">
        <f t="shared" si="2"/>
        <v>0</v>
      </c>
    </row>
    <row r="30" spans="1:7" ht="15">
      <c r="A30" s="186"/>
      <c r="B30" s="186"/>
      <c r="C30" s="162"/>
      <c r="D30" s="162"/>
      <c r="E30" s="186"/>
      <c r="F30" s="187"/>
      <c r="G30" s="45">
        <f t="shared" si="2"/>
        <v>0</v>
      </c>
    </row>
    <row r="31" spans="1:7" ht="15">
      <c r="A31" s="186"/>
      <c r="B31" s="186"/>
      <c r="C31" s="162"/>
      <c r="D31" s="162"/>
      <c r="E31" s="186"/>
      <c r="F31" s="187"/>
      <c r="G31" s="45">
        <f t="shared" si="2"/>
        <v>0</v>
      </c>
    </row>
    <row r="32" spans="1:7" ht="15">
      <c r="A32" s="186"/>
      <c r="B32" s="186"/>
      <c r="C32" s="162"/>
      <c r="D32" s="162"/>
      <c r="E32" s="186"/>
      <c r="F32" s="187"/>
      <c r="G32" s="45">
        <f t="shared" si="2"/>
        <v>0</v>
      </c>
    </row>
    <row r="33" spans="1:7" ht="15">
      <c r="A33" s="41" t="s">
        <v>154</v>
      </c>
      <c r="B33" s="46"/>
      <c r="C33" s="46"/>
      <c r="D33" s="46"/>
      <c r="E33" s="46"/>
      <c r="F33" s="46"/>
      <c r="G33" s="47">
        <f>SUM(G20:G32)</f>
        <v>0</v>
      </c>
    </row>
    <row r="34" spans="1:7" ht="15">
      <c r="A34" s="276"/>
      <c r="B34" s="276"/>
      <c r="C34" s="276"/>
      <c r="D34" s="276"/>
      <c r="E34" s="276"/>
      <c r="F34" s="276"/>
      <c r="G34" s="276"/>
    </row>
    <row r="35" spans="1:8" ht="48" customHeight="1">
      <c r="A35" s="42" t="s">
        <v>155</v>
      </c>
      <c r="B35" s="42" t="s">
        <v>149</v>
      </c>
      <c r="C35" s="42" t="s">
        <v>156</v>
      </c>
      <c r="D35" s="42" t="s">
        <v>157</v>
      </c>
      <c r="E35" s="42" t="s">
        <v>150</v>
      </c>
      <c r="F35" s="42" t="s">
        <v>151</v>
      </c>
      <c r="G35" s="42" t="s">
        <v>142</v>
      </c>
      <c r="H35" s="165"/>
    </row>
    <row r="36" spans="1:8" ht="15">
      <c r="A36" s="184"/>
      <c r="B36" s="184"/>
      <c r="C36" s="184"/>
      <c r="D36" s="184"/>
      <c r="E36" s="184"/>
      <c r="F36" s="198"/>
      <c r="G36" s="66" t="s">
        <v>158</v>
      </c>
      <c r="H36" s="70"/>
    </row>
    <row r="37" spans="1:7" ht="15">
      <c r="A37" s="186"/>
      <c r="B37" s="186"/>
      <c r="C37" s="186"/>
      <c r="D37" s="186"/>
      <c r="E37" s="186"/>
      <c r="F37" s="199"/>
      <c r="G37" s="45">
        <f aca="true" t="shared" si="3" ref="G37:G48">B37*F37</f>
        <v>0</v>
      </c>
    </row>
    <row r="38" spans="1:7" ht="15">
      <c r="A38" s="186"/>
      <c r="B38" s="186"/>
      <c r="C38" s="186"/>
      <c r="D38" s="186"/>
      <c r="E38" s="186"/>
      <c r="F38" s="199"/>
      <c r="G38" s="45">
        <f t="shared" si="3"/>
        <v>0</v>
      </c>
    </row>
    <row r="39" spans="1:7" ht="15">
      <c r="A39" s="186"/>
      <c r="B39" s="186"/>
      <c r="C39" s="186"/>
      <c r="D39" s="186"/>
      <c r="E39" s="186"/>
      <c r="F39" s="199"/>
      <c r="G39" s="45">
        <f t="shared" si="3"/>
        <v>0</v>
      </c>
    </row>
    <row r="40" spans="1:7" ht="15">
      <c r="A40" s="186"/>
      <c r="B40" s="186"/>
      <c r="C40" s="186"/>
      <c r="D40" s="186"/>
      <c r="E40" s="186"/>
      <c r="F40" s="199"/>
      <c r="G40" s="45">
        <f t="shared" si="3"/>
        <v>0</v>
      </c>
    </row>
    <row r="41" spans="1:7" ht="15">
      <c r="A41" s="186"/>
      <c r="B41" s="186"/>
      <c r="C41" s="186"/>
      <c r="D41" s="186"/>
      <c r="E41" s="186"/>
      <c r="F41" s="199"/>
      <c r="G41" s="45">
        <f t="shared" si="3"/>
        <v>0</v>
      </c>
    </row>
    <row r="42" spans="1:7" ht="15">
      <c r="A42" s="186"/>
      <c r="B42" s="186"/>
      <c r="C42" s="186"/>
      <c r="D42" s="186"/>
      <c r="E42" s="186"/>
      <c r="F42" s="199"/>
      <c r="G42" s="45">
        <f t="shared" si="3"/>
        <v>0</v>
      </c>
    </row>
    <row r="43" spans="1:7" ht="15">
      <c r="A43" s="186"/>
      <c r="B43" s="186"/>
      <c r="C43" s="186"/>
      <c r="D43" s="186"/>
      <c r="E43" s="186"/>
      <c r="F43" s="199"/>
      <c r="G43" s="45">
        <f t="shared" si="3"/>
        <v>0</v>
      </c>
    </row>
    <row r="44" spans="1:7" ht="15">
      <c r="A44" s="186"/>
      <c r="B44" s="186"/>
      <c r="C44" s="186"/>
      <c r="D44" s="186"/>
      <c r="E44" s="186"/>
      <c r="F44" s="199"/>
      <c r="G44" s="45">
        <f t="shared" si="3"/>
        <v>0</v>
      </c>
    </row>
    <row r="45" spans="1:7" ht="15">
      <c r="A45" s="186"/>
      <c r="B45" s="186"/>
      <c r="C45" s="186"/>
      <c r="D45" s="186"/>
      <c r="E45" s="186"/>
      <c r="F45" s="199"/>
      <c r="G45" s="45">
        <f t="shared" si="3"/>
        <v>0</v>
      </c>
    </row>
    <row r="46" spans="1:7" ht="15">
      <c r="A46" s="186"/>
      <c r="B46" s="186"/>
      <c r="C46" s="186"/>
      <c r="D46" s="186"/>
      <c r="E46" s="186"/>
      <c r="F46" s="199"/>
      <c r="G46" s="45">
        <f t="shared" si="3"/>
        <v>0</v>
      </c>
    </row>
    <row r="47" spans="1:7" ht="15">
      <c r="A47" s="186"/>
      <c r="B47" s="186"/>
      <c r="C47" s="186"/>
      <c r="D47" s="186"/>
      <c r="E47" s="186"/>
      <c r="F47" s="199"/>
      <c r="G47" s="45">
        <f t="shared" si="3"/>
        <v>0</v>
      </c>
    </row>
    <row r="48" spans="1:7" ht="15">
      <c r="A48" s="186"/>
      <c r="B48" s="186"/>
      <c r="C48" s="186"/>
      <c r="D48" s="186"/>
      <c r="E48" s="186"/>
      <c r="F48" s="199"/>
      <c r="G48" s="45">
        <f t="shared" si="3"/>
        <v>0</v>
      </c>
    </row>
    <row r="49" spans="1:7" ht="15">
      <c r="A49" s="280"/>
      <c r="B49" s="281"/>
      <c r="C49" s="281"/>
      <c r="D49" s="281"/>
      <c r="E49" s="281"/>
      <c r="F49" s="281"/>
      <c r="G49" s="282"/>
    </row>
    <row r="50" spans="1:7" ht="28.9" customHeight="1">
      <c r="A50" s="48" t="s">
        <v>159</v>
      </c>
      <c r="B50" s="186"/>
      <c r="C50" s="46"/>
      <c r="D50" s="46"/>
      <c r="E50" s="46"/>
      <c r="F50" s="46"/>
      <c r="G50" s="45"/>
    </row>
    <row r="51" spans="1:8" ht="15">
      <c r="A51" s="41" t="s">
        <v>160</v>
      </c>
      <c r="B51" s="46"/>
      <c r="C51" s="46"/>
      <c r="D51" s="46"/>
      <c r="E51" s="46"/>
      <c r="F51" s="46"/>
      <c r="G51" s="47">
        <f>SUM(G37:G48)</f>
        <v>0</v>
      </c>
      <c r="H51" s="64"/>
    </row>
    <row r="52" spans="1:7" ht="15">
      <c r="A52" s="276"/>
      <c r="B52" s="276"/>
      <c r="C52" s="276"/>
      <c r="D52" s="276"/>
      <c r="E52" s="276"/>
      <c r="F52" s="276"/>
      <c r="G52" s="276"/>
    </row>
    <row r="53" spans="1:8" ht="43.5">
      <c r="A53" s="42" t="s">
        <v>161</v>
      </c>
      <c r="B53" s="42" t="s">
        <v>149</v>
      </c>
      <c r="C53" s="163"/>
      <c r="D53" s="163"/>
      <c r="E53" s="42" t="s">
        <v>150</v>
      </c>
      <c r="F53" s="42" t="s">
        <v>151</v>
      </c>
      <c r="G53" s="42" t="s">
        <v>142</v>
      </c>
      <c r="H53" s="165"/>
    </row>
    <row r="54" spans="1:8" ht="15">
      <c r="A54" s="184"/>
      <c r="B54" s="184"/>
      <c r="C54" s="161"/>
      <c r="D54" s="161"/>
      <c r="E54" s="184"/>
      <c r="F54" s="185"/>
      <c r="G54" s="66" t="s">
        <v>158</v>
      </c>
      <c r="H54" s="64"/>
    </row>
    <row r="55" spans="1:7" ht="15">
      <c r="A55" s="186"/>
      <c r="B55" s="186"/>
      <c r="C55" s="162"/>
      <c r="D55" s="162"/>
      <c r="E55" s="186"/>
      <c r="F55" s="187"/>
      <c r="G55" s="45">
        <f aca="true" t="shared" si="4" ref="G55:G66">B55*F55</f>
        <v>0</v>
      </c>
    </row>
    <row r="56" spans="1:7" ht="15">
      <c r="A56" s="186"/>
      <c r="B56" s="186"/>
      <c r="C56" s="162"/>
      <c r="D56" s="162"/>
      <c r="E56" s="186"/>
      <c r="F56" s="187"/>
      <c r="G56" s="45">
        <f t="shared" si="4"/>
        <v>0</v>
      </c>
    </row>
    <row r="57" spans="1:7" ht="15">
      <c r="A57" s="186"/>
      <c r="B57" s="186"/>
      <c r="C57" s="162"/>
      <c r="D57" s="162"/>
      <c r="E57" s="186"/>
      <c r="F57" s="187"/>
      <c r="G57" s="45">
        <f t="shared" si="4"/>
        <v>0</v>
      </c>
    </row>
    <row r="58" spans="1:7" ht="15">
      <c r="A58" s="186"/>
      <c r="B58" s="186"/>
      <c r="C58" s="162"/>
      <c r="D58" s="162"/>
      <c r="E58" s="186"/>
      <c r="F58" s="187"/>
      <c r="G58" s="45">
        <f t="shared" si="4"/>
        <v>0</v>
      </c>
    </row>
    <row r="59" spans="1:7" ht="15">
      <c r="A59" s="186"/>
      <c r="B59" s="186"/>
      <c r="C59" s="162"/>
      <c r="D59" s="162"/>
      <c r="E59" s="186"/>
      <c r="F59" s="187"/>
      <c r="G59" s="45">
        <f t="shared" si="4"/>
        <v>0</v>
      </c>
    </row>
    <row r="60" spans="1:7" ht="15">
      <c r="A60" s="186"/>
      <c r="B60" s="186"/>
      <c r="C60" s="162"/>
      <c r="D60" s="162"/>
      <c r="E60" s="186"/>
      <c r="F60" s="187"/>
      <c r="G60" s="45">
        <f t="shared" si="4"/>
        <v>0</v>
      </c>
    </row>
    <row r="61" spans="1:7" ht="15">
      <c r="A61" s="186"/>
      <c r="B61" s="186"/>
      <c r="C61" s="162"/>
      <c r="D61" s="162"/>
      <c r="E61" s="186"/>
      <c r="F61" s="187"/>
      <c r="G61" s="45">
        <f t="shared" si="4"/>
        <v>0</v>
      </c>
    </row>
    <row r="62" spans="1:7" ht="15">
      <c r="A62" s="186"/>
      <c r="B62" s="186"/>
      <c r="C62" s="162"/>
      <c r="D62" s="162"/>
      <c r="E62" s="186"/>
      <c r="F62" s="187"/>
      <c r="G62" s="45">
        <f t="shared" si="4"/>
        <v>0</v>
      </c>
    </row>
    <row r="63" spans="1:7" ht="15">
      <c r="A63" s="186"/>
      <c r="B63" s="186"/>
      <c r="C63" s="162"/>
      <c r="D63" s="162"/>
      <c r="E63" s="186"/>
      <c r="F63" s="187"/>
      <c r="G63" s="45">
        <f t="shared" si="4"/>
        <v>0</v>
      </c>
    </row>
    <row r="64" spans="1:7" ht="15">
      <c r="A64" s="186"/>
      <c r="B64" s="186"/>
      <c r="C64" s="162"/>
      <c r="D64" s="162"/>
      <c r="E64" s="186"/>
      <c r="F64" s="187"/>
      <c r="G64" s="45">
        <f t="shared" si="4"/>
        <v>0</v>
      </c>
    </row>
    <row r="65" spans="1:7" ht="15">
      <c r="A65" s="186"/>
      <c r="B65" s="186"/>
      <c r="C65" s="162"/>
      <c r="D65" s="162"/>
      <c r="E65" s="186"/>
      <c r="F65" s="187"/>
      <c r="G65" s="45">
        <f t="shared" si="4"/>
        <v>0</v>
      </c>
    </row>
    <row r="66" spans="1:7" ht="15">
      <c r="A66" s="186"/>
      <c r="B66" s="186"/>
      <c r="C66" s="162"/>
      <c r="D66" s="162"/>
      <c r="E66" s="186"/>
      <c r="F66" s="187"/>
      <c r="G66" s="45">
        <f t="shared" si="4"/>
        <v>0</v>
      </c>
    </row>
    <row r="67" spans="1:7" ht="15">
      <c r="A67" s="280"/>
      <c r="B67" s="281"/>
      <c r="C67" s="281"/>
      <c r="D67" s="281"/>
      <c r="E67" s="281"/>
      <c r="F67" s="281"/>
      <c r="G67" s="282"/>
    </row>
    <row r="68" spans="1:7" ht="28.9" customHeight="1">
      <c r="A68" s="48" t="s">
        <v>159</v>
      </c>
      <c r="B68" s="186"/>
      <c r="C68" s="186"/>
      <c r="D68" s="186"/>
      <c r="E68" s="186"/>
      <c r="F68" s="186"/>
      <c r="G68" s="45"/>
    </row>
    <row r="69" spans="1:8" ht="15">
      <c r="A69" s="41" t="s">
        <v>162</v>
      </c>
      <c r="B69" s="46"/>
      <c r="C69" s="46"/>
      <c r="D69" s="46"/>
      <c r="E69" s="46"/>
      <c r="F69" s="46"/>
      <c r="G69" s="47">
        <f>SUM(G55:G66)</f>
        <v>0</v>
      </c>
      <c r="H69" s="64"/>
    </row>
    <row r="70" spans="1:7" ht="15">
      <c r="A70" s="276"/>
      <c r="B70" s="276"/>
      <c r="C70" s="276"/>
      <c r="D70" s="276"/>
      <c r="E70" s="276"/>
      <c r="F70" s="276"/>
      <c r="G70" s="276"/>
    </row>
    <row r="71" spans="1:7" ht="51.75" customHeight="1">
      <c r="A71" s="42" t="s">
        <v>163</v>
      </c>
      <c r="B71" s="42" t="s">
        <v>149</v>
      </c>
      <c r="C71" s="163"/>
      <c r="D71" s="163"/>
      <c r="E71" s="42" t="s">
        <v>150</v>
      </c>
      <c r="F71" s="42" t="s">
        <v>151</v>
      </c>
      <c r="G71" s="42" t="s">
        <v>142</v>
      </c>
    </row>
    <row r="72" spans="1:7" ht="15">
      <c r="A72" s="186"/>
      <c r="B72" s="186"/>
      <c r="C72" s="162"/>
      <c r="D72" s="162"/>
      <c r="E72" s="186"/>
      <c r="F72" s="187"/>
      <c r="G72" s="45">
        <f>B72*F72</f>
        <v>0</v>
      </c>
    </row>
    <row r="73" spans="1:7" ht="15">
      <c r="A73" s="186"/>
      <c r="B73" s="186"/>
      <c r="C73" s="162"/>
      <c r="D73" s="162"/>
      <c r="E73" s="186"/>
      <c r="F73" s="187"/>
      <c r="G73" s="45">
        <f aca="true" t="shared" si="5" ref="G73:G84">B73*F73</f>
        <v>0</v>
      </c>
    </row>
    <row r="74" spans="1:7" ht="15">
      <c r="A74" s="186"/>
      <c r="B74" s="186"/>
      <c r="C74" s="162"/>
      <c r="D74" s="162"/>
      <c r="E74" s="186"/>
      <c r="F74" s="187"/>
      <c r="G74" s="45">
        <f t="shared" si="5"/>
        <v>0</v>
      </c>
    </row>
    <row r="75" spans="1:7" ht="15">
      <c r="A75" s="186"/>
      <c r="B75" s="186"/>
      <c r="C75" s="162"/>
      <c r="D75" s="162"/>
      <c r="E75" s="186"/>
      <c r="F75" s="187"/>
      <c r="G75" s="45">
        <f t="shared" si="5"/>
        <v>0</v>
      </c>
    </row>
    <row r="76" spans="1:7" ht="15">
      <c r="A76" s="186"/>
      <c r="B76" s="186"/>
      <c r="C76" s="162"/>
      <c r="D76" s="162"/>
      <c r="E76" s="186"/>
      <c r="F76" s="187"/>
      <c r="G76" s="45">
        <f t="shared" si="5"/>
        <v>0</v>
      </c>
    </row>
    <row r="77" spans="1:7" ht="15">
      <c r="A77" s="186"/>
      <c r="B77" s="186"/>
      <c r="C77" s="162"/>
      <c r="D77" s="162"/>
      <c r="E77" s="186"/>
      <c r="F77" s="187"/>
      <c r="G77" s="45">
        <f t="shared" si="5"/>
        <v>0</v>
      </c>
    </row>
    <row r="78" spans="1:7" ht="15">
      <c r="A78" s="186"/>
      <c r="B78" s="186"/>
      <c r="C78" s="162"/>
      <c r="D78" s="162"/>
      <c r="E78" s="186"/>
      <c r="F78" s="187"/>
      <c r="G78" s="45">
        <f t="shared" si="5"/>
        <v>0</v>
      </c>
    </row>
    <row r="79" spans="1:7" ht="15">
      <c r="A79" s="186"/>
      <c r="B79" s="186"/>
      <c r="C79" s="162"/>
      <c r="D79" s="162"/>
      <c r="E79" s="186"/>
      <c r="F79" s="187"/>
      <c r="G79" s="45">
        <f t="shared" si="5"/>
        <v>0</v>
      </c>
    </row>
    <row r="80" spans="1:7" ht="15">
      <c r="A80" s="186"/>
      <c r="B80" s="186"/>
      <c r="C80" s="162"/>
      <c r="D80" s="162"/>
      <c r="E80" s="186"/>
      <c r="F80" s="187"/>
      <c r="G80" s="45">
        <f t="shared" si="5"/>
        <v>0</v>
      </c>
    </row>
    <row r="81" spans="1:7" ht="15">
      <c r="A81" s="186"/>
      <c r="B81" s="186"/>
      <c r="C81" s="162"/>
      <c r="D81" s="162"/>
      <c r="E81" s="186"/>
      <c r="F81" s="187"/>
      <c r="G81" s="45">
        <f t="shared" si="5"/>
        <v>0</v>
      </c>
    </row>
    <row r="82" spans="1:7" ht="15">
      <c r="A82" s="186"/>
      <c r="B82" s="186"/>
      <c r="C82" s="162"/>
      <c r="D82" s="162"/>
      <c r="E82" s="186"/>
      <c r="F82" s="187"/>
      <c r="G82" s="45">
        <f t="shared" si="5"/>
        <v>0</v>
      </c>
    </row>
    <row r="83" spans="1:7" ht="15">
      <c r="A83" s="186"/>
      <c r="B83" s="186"/>
      <c r="C83" s="162"/>
      <c r="D83" s="162"/>
      <c r="E83" s="186"/>
      <c r="F83" s="187"/>
      <c r="G83" s="45">
        <f t="shared" si="5"/>
        <v>0</v>
      </c>
    </row>
    <row r="84" spans="1:7" ht="15">
      <c r="A84" s="186"/>
      <c r="B84" s="186"/>
      <c r="C84" s="162"/>
      <c r="D84" s="162"/>
      <c r="E84" s="186"/>
      <c r="F84" s="187"/>
      <c r="G84" s="45">
        <f t="shared" si="5"/>
        <v>0</v>
      </c>
    </row>
    <row r="85" spans="1:7" ht="15">
      <c r="A85" s="41" t="s">
        <v>164</v>
      </c>
      <c r="B85" s="46"/>
      <c r="C85" s="46"/>
      <c r="D85" s="46"/>
      <c r="E85" s="46"/>
      <c r="F85" s="46"/>
      <c r="G85" s="47">
        <f>SUM(G72:G84)</f>
        <v>0</v>
      </c>
    </row>
    <row r="86" spans="1:7" ht="15">
      <c r="A86" s="276"/>
      <c r="B86" s="276"/>
      <c r="C86" s="276"/>
      <c r="D86" s="276"/>
      <c r="E86" s="276"/>
      <c r="F86" s="276"/>
      <c r="G86" s="276"/>
    </row>
    <row r="87" spans="1:7" ht="50.25" customHeight="1">
      <c r="A87" s="42" t="s">
        <v>165</v>
      </c>
      <c r="B87" s="42" t="s">
        <v>149</v>
      </c>
      <c r="C87" s="163"/>
      <c r="D87" s="163"/>
      <c r="E87" s="42" t="s">
        <v>150</v>
      </c>
      <c r="F87" s="42" t="s">
        <v>151</v>
      </c>
      <c r="G87" s="42" t="s">
        <v>142</v>
      </c>
    </row>
    <row r="88" spans="1:7" ht="15">
      <c r="A88" s="186"/>
      <c r="B88" s="186"/>
      <c r="C88" s="162"/>
      <c r="D88" s="162"/>
      <c r="E88" s="186"/>
      <c r="F88" s="187"/>
      <c r="G88" s="45">
        <f>B88*F88</f>
        <v>0</v>
      </c>
    </row>
    <row r="89" spans="1:7" ht="15">
      <c r="A89" s="186"/>
      <c r="B89" s="186"/>
      <c r="C89" s="162"/>
      <c r="D89" s="162"/>
      <c r="E89" s="186"/>
      <c r="F89" s="187"/>
      <c r="G89" s="45">
        <f aca="true" t="shared" si="6" ref="G89:G100">B89*F89</f>
        <v>0</v>
      </c>
    </row>
    <row r="90" spans="1:7" ht="15">
      <c r="A90" s="186"/>
      <c r="B90" s="186"/>
      <c r="C90" s="162"/>
      <c r="D90" s="162"/>
      <c r="E90" s="186"/>
      <c r="F90" s="187"/>
      <c r="G90" s="45">
        <f t="shared" si="6"/>
        <v>0</v>
      </c>
    </row>
    <row r="91" spans="1:7" ht="15">
      <c r="A91" s="186"/>
      <c r="B91" s="186"/>
      <c r="C91" s="162"/>
      <c r="D91" s="162"/>
      <c r="E91" s="186"/>
      <c r="F91" s="187"/>
      <c r="G91" s="45">
        <f t="shared" si="6"/>
        <v>0</v>
      </c>
    </row>
    <row r="92" spans="1:7" ht="15">
      <c r="A92" s="186"/>
      <c r="B92" s="186"/>
      <c r="C92" s="162"/>
      <c r="D92" s="162"/>
      <c r="E92" s="186"/>
      <c r="F92" s="187"/>
      <c r="G92" s="45">
        <f t="shared" si="6"/>
        <v>0</v>
      </c>
    </row>
    <row r="93" spans="1:7" ht="15">
      <c r="A93" s="186"/>
      <c r="B93" s="186"/>
      <c r="C93" s="162"/>
      <c r="D93" s="162"/>
      <c r="E93" s="186"/>
      <c r="F93" s="187"/>
      <c r="G93" s="45">
        <f t="shared" si="6"/>
        <v>0</v>
      </c>
    </row>
    <row r="94" spans="1:7" ht="15">
      <c r="A94" s="186"/>
      <c r="B94" s="186"/>
      <c r="C94" s="162"/>
      <c r="D94" s="162"/>
      <c r="E94" s="186"/>
      <c r="F94" s="187"/>
      <c r="G94" s="45">
        <f t="shared" si="6"/>
        <v>0</v>
      </c>
    </row>
    <row r="95" spans="1:7" ht="15">
      <c r="A95" s="186"/>
      <c r="B95" s="186"/>
      <c r="C95" s="162"/>
      <c r="D95" s="162"/>
      <c r="E95" s="186"/>
      <c r="F95" s="187"/>
      <c r="G95" s="45">
        <f t="shared" si="6"/>
        <v>0</v>
      </c>
    </row>
    <row r="96" spans="1:7" ht="15">
      <c r="A96" s="186"/>
      <c r="B96" s="186"/>
      <c r="C96" s="162"/>
      <c r="D96" s="162"/>
      <c r="E96" s="186"/>
      <c r="F96" s="187"/>
      <c r="G96" s="45">
        <f t="shared" si="6"/>
        <v>0</v>
      </c>
    </row>
    <row r="97" spans="1:7" ht="15">
      <c r="A97" s="186"/>
      <c r="B97" s="186"/>
      <c r="C97" s="162"/>
      <c r="D97" s="162"/>
      <c r="E97" s="186"/>
      <c r="F97" s="187"/>
      <c r="G97" s="45">
        <f t="shared" si="6"/>
        <v>0</v>
      </c>
    </row>
    <row r="98" spans="1:7" ht="15">
      <c r="A98" s="186"/>
      <c r="B98" s="186"/>
      <c r="C98" s="162"/>
      <c r="D98" s="162"/>
      <c r="E98" s="186"/>
      <c r="F98" s="187"/>
      <c r="G98" s="45">
        <f t="shared" si="6"/>
        <v>0</v>
      </c>
    </row>
    <row r="99" spans="1:7" ht="15">
      <c r="A99" s="186"/>
      <c r="B99" s="186"/>
      <c r="C99" s="162"/>
      <c r="D99" s="162"/>
      <c r="E99" s="186"/>
      <c r="F99" s="187"/>
      <c r="G99" s="45">
        <f t="shared" si="6"/>
        <v>0</v>
      </c>
    </row>
    <row r="100" spans="1:7" ht="15">
      <c r="A100" s="186"/>
      <c r="B100" s="186"/>
      <c r="C100" s="162"/>
      <c r="D100" s="162"/>
      <c r="E100" s="186"/>
      <c r="F100" s="187"/>
      <c r="G100" s="45">
        <f t="shared" si="6"/>
        <v>0</v>
      </c>
    </row>
    <row r="101" spans="1:7" ht="15">
      <c r="A101" s="41" t="s">
        <v>166</v>
      </c>
      <c r="B101" s="46"/>
      <c r="C101" s="46"/>
      <c r="D101" s="46"/>
      <c r="E101" s="46"/>
      <c r="F101" s="46"/>
      <c r="G101" s="47">
        <f>SUM(G88:G100)</f>
        <v>0</v>
      </c>
    </row>
    <row r="102" spans="1:7" ht="15">
      <c r="A102" s="276"/>
      <c r="B102" s="276"/>
      <c r="C102" s="276"/>
      <c r="D102" s="276"/>
      <c r="E102" s="276"/>
      <c r="F102" s="276"/>
      <c r="G102" s="276"/>
    </row>
    <row r="103" spans="1:7" ht="46.5" customHeight="1">
      <c r="A103" s="42" t="s">
        <v>167</v>
      </c>
      <c r="B103" s="42" t="s">
        <v>149</v>
      </c>
      <c r="C103" s="163"/>
      <c r="D103" s="163"/>
      <c r="E103" s="42" t="s">
        <v>150</v>
      </c>
      <c r="F103" s="42" t="s">
        <v>151</v>
      </c>
      <c r="G103" s="42" t="s">
        <v>142</v>
      </c>
    </row>
    <row r="104" spans="1:7" ht="15">
      <c r="A104" s="186"/>
      <c r="B104" s="186"/>
      <c r="C104" s="162"/>
      <c r="D104" s="162"/>
      <c r="E104" s="186"/>
      <c r="F104" s="187"/>
      <c r="G104" s="45">
        <f>B104*F104</f>
        <v>0</v>
      </c>
    </row>
    <row r="105" spans="1:7" ht="15">
      <c r="A105" s="186"/>
      <c r="B105" s="186"/>
      <c r="C105" s="162"/>
      <c r="D105" s="162"/>
      <c r="E105" s="186"/>
      <c r="F105" s="187"/>
      <c r="G105" s="45">
        <f aca="true" t="shared" si="7" ref="G105:G116">B105*F105</f>
        <v>0</v>
      </c>
    </row>
    <row r="106" spans="1:7" ht="15">
      <c r="A106" s="186"/>
      <c r="B106" s="186"/>
      <c r="C106" s="162"/>
      <c r="D106" s="162"/>
      <c r="E106" s="186"/>
      <c r="F106" s="187"/>
      <c r="G106" s="45">
        <f t="shared" si="7"/>
        <v>0</v>
      </c>
    </row>
    <row r="107" spans="1:7" ht="15">
      <c r="A107" s="186"/>
      <c r="B107" s="186"/>
      <c r="C107" s="162"/>
      <c r="D107" s="162"/>
      <c r="E107" s="186"/>
      <c r="F107" s="187"/>
      <c r="G107" s="45">
        <f t="shared" si="7"/>
        <v>0</v>
      </c>
    </row>
    <row r="108" spans="1:7" ht="15">
      <c r="A108" s="186"/>
      <c r="B108" s="186"/>
      <c r="C108" s="162"/>
      <c r="D108" s="162"/>
      <c r="E108" s="186"/>
      <c r="F108" s="187"/>
      <c r="G108" s="45">
        <f t="shared" si="7"/>
        <v>0</v>
      </c>
    </row>
    <row r="109" spans="1:7" ht="15">
      <c r="A109" s="186"/>
      <c r="B109" s="186"/>
      <c r="C109" s="162"/>
      <c r="D109" s="162"/>
      <c r="E109" s="186"/>
      <c r="F109" s="187"/>
      <c r="G109" s="45">
        <f t="shared" si="7"/>
        <v>0</v>
      </c>
    </row>
    <row r="110" spans="1:7" ht="15">
      <c r="A110" s="186"/>
      <c r="B110" s="186"/>
      <c r="C110" s="162"/>
      <c r="D110" s="162"/>
      <c r="E110" s="186"/>
      <c r="F110" s="187"/>
      <c r="G110" s="45">
        <f t="shared" si="7"/>
        <v>0</v>
      </c>
    </row>
    <row r="111" spans="1:7" ht="15">
      <c r="A111" s="186"/>
      <c r="B111" s="186"/>
      <c r="C111" s="162"/>
      <c r="D111" s="162"/>
      <c r="E111" s="186"/>
      <c r="F111" s="187"/>
      <c r="G111" s="45">
        <f t="shared" si="7"/>
        <v>0</v>
      </c>
    </row>
    <row r="112" spans="1:7" ht="15">
      <c r="A112" s="186"/>
      <c r="B112" s="186"/>
      <c r="C112" s="162"/>
      <c r="D112" s="162"/>
      <c r="E112" s="186"/>
      <c r="F112" s="187"/>
      <c r="G112" s="45">
        <f t="shared" si="7"/>
        <v>0</v>
      </c>
    </row>
    <row r="113" spans="1:7" ht="15">
      <c r="A113" s="186"/>
      <c r="B113" s="186"/>
      <c r="C113" s="162"/>
      <c r="D113" s="162"/>
      <c r="E113" s="186"/>
      <c r="F113" s="187"/>
      <c r="G113" s="45">
        <f t="shared" si="7"/>
        <v>0</v>
      </c>
    </row>
    <row r="114" spans="1:7" ht="15">
      <c r="A114" s="186"/>
      <c r="B114" s="186"/>
      <c r="C114" s="162"/>
      <c r="D114" s="162"/>
      <c r="E114" s="186"/>
      <c r="F114" s="187"/>
      <c r="G114" s="45">
        <f t="shared" si="7"/>
        <v>0</v>
      </c>
    </row>
    <row r="115" spans="1:7" ht="15">
      <c r="A115" s="186"/>
      <c r="B115" s="186"/>
      <c r="C115" s="162"/>
      <c r="D115" s="162"/>
      <c r="E115" s="186"/>
      <c r="F115" s="187"/>
      <c r="G115" s="45">
        <f t="shared" si="7"/>
        <v>0</v>
      </c>
    </row>
    <row r="116" spans="1:7" ht="15">
      <c r="A116" s="186"/>
      <c r="B116" s="186"/>
      <c r="C116" s="162"/>
      <c r="D116" s="162"/>
      <c r="E116" s="186"/>
      <c r="F116" s="187"/>
      <c r="G116" s="45">
        <f t="shared" si="7"/>
        <v>0</v>
      </c>
    </row>
    <row r="117" spans="1:7" ht="15">
      <c r="A117" s="41" t="s">
        <v>168</v>
      </c>
      <c r="B117" s="46"/>
      <c r="C117" s="46"/>
      <c r="D117" s="46"/>
      <c r="E117" s="46"/>
      <c r="F117" s="46"/>
      <c r="G117" s="47">
        <f>SUM(G104:G116)</f>
        <v>0</v>
      </c>
    </row>
    <row r="118" spans="1:7" ht="15">
      <c r="A118" s="276"/>
      <c r="B118" s="276"/>
      <c r="C118" s="276"/>
      <c r="D118" s="276"/>
      <c r="E118" s="276"/>
      <c r="F118" s="276"/>
      <c r="G118" s="276"/>
    </row>
    <row r="119" spans="1:7" ht="43.5">
      <c r="A119" s="42" t="s">
        <v>169</v>
      </c>
      <c r="B119" s="42" t="s">
        <v>149</v>
      </c>
      <c r="C119" s="163"/>
      <c r="D119" s="163"/>
      <c r="E119" s="42" t="s">
        <v>150</v>
      </c>
      <c r="F119" s="42" t="s">
        <v>151</v>
      </c>
      <c r="G119" s="42" t="s">
        <v>142</v>
      </c>
    </row>
    <row r="120" spans="1:7" ht="15">
      <c r="A120" s="186"/>
      <c r="B120" s="186"/>
      <c r="C120" s="162"/>
      <c r="D120" s="162"/>
      <c r="E120" s="186"/>
      <c r="F120" s="187"/>
      <c r="G120" s="45">
        <f>B120*F120</f>
        <v>0</v>
      </c>
    </row>
    <row r="121" spans="1:7" ht="15">
      <c r="A121" s="186"/>
      <c r="B121" s="186"/>
      <c r="C121" s="162"/>
      <c r="D121" s="162"/>
      <c r="E121" s="186"/>
      <c r="F121" s="187"/>
      <c r="G121" s="45">
        <f aca="true" t="shared" si="8" ref="G121:G132">B121*F121</f>
        <v>0</v>
      </c>
    </row>
    <row r="122" spans="1:7" ht="15">
      <c r="A122" s="186"/>
      <c r="B122" s="186"/>
      <c r="C122" s="162"/>
      <c r="D122" s="162"/>
      <c r="E122" s="186"/>
      <c r="F122" s="187"/>
      <c r="G122" s="45">
        <f t="shared" si="8"/>
        <v>0</v>
      </c>
    </row>
    <row r="123" spans="1:7" ht="15">
      <c r="A123" s="186"/>
      <c r="B123" s="186"/>
      <c r="C123" s="162"/>
      <c r="D123" s="162"/>
      <c r="E123" s="186"/>
      <c r="F123" s="187"/>
      <c r="G123" s="45">
        <f t="shared" si="8"/>
        <v>0</v>
      </c>
    </row>
    <row r="124" spans="1:7" ht="15">
      <c r="A124" s="186"/>
      <c r="B124" s="186"/>
      <c r="C124" s="162"/>
      <c r="D124" s="162"/>
      <c r="E124" s="186"/>
      <c r="F124" s="187"/>
      <c r="G124" s="45">
        <f t="shared" si="8"/>
        <v>0</v>
      </c>
    </row>
    <row r="125" spans="1:7" ht="15">
      <c r="A125" s="186"/>
      <c r="B125" s="186"/>
      <c r="C125" s="162"/>
      <c r="D125" s="162"/>
      <c r="E125" s="186"/>
      <c r="F125" s="187"/>
      <c r="G125" s="45">
        <f t="shared" si="8"/>
        <v>0</v>
      </c>
    </row>
    <row r="126" spans="1:7" ht="15">
      <c r="A126" s="186"/>
      <c r="B126" s="186"/>
      <c r="C126" s="162"/>
      <c r="D126" s="162"/>
      <c r="E126" s="186"/>
      <c r="F126" s="187"/>
      <c r="G126" s="45">
        <f t="shared" si="8"/>
        <v>0</v>
      </c>
    </row>
    <row r="127" spans="1:7" ht="15">
      <c r="A127" s="186"/>
      <c r="B127" s="186"/>
      <c r="C127" s="162"/>
      <c r="D127" s="162"/>
      <c r="E127" s="186"/>
      <c r="F127" s="187"/>
      <c r="G127" s="45">
        <f t="shared" si="8"/>
        <v>0</v>
      </c>
    </row>
    <row r="128" spans="1:7" ht="15">
      <c r="A128" s="186"/>
      <c r="B128" s="186"/>
      <c r="C128" s="162"/>
      <c r="D128" s="162"/>
      <c r="E128" s="186"/>
      <c r="F128" s="187"/>
      <c r="G128" s="45">
        <f t="shared" si="8"/>
        <v>0</v>
      </c>
    </row>
    <row r="129" spans="1:7" ht="15">
      <c r="A129" s="186"/>
      <c r="B129" s="186"/>
      <c r="C129" s="162"/>
      <c r="D129" s="162"/>
      <c r="E129" s="186"/>
      <c r="F129" s="187"/>
      <c r="G129" s="45">
        <f t="shared" si="8"/>
        <v>0</v>
      </c>
    </row>
    <row r="130" spans="1:7" ht="15">
      <c r="A130" s="186"/>
      <c r="B130" s="186"/>
      <c r="C130" s="162"/>
      <c r="D130" s="162"/>
      <c r="E130" s="186"/>
      <c r="F130" s="187"/>
      <c r="G130" s="45">
        <f t="shared" si="8"/>
        <v>0</v>
      </c>
    </row>
    <row r="131" spans="1:7" ht="15">
      <c r="A131" s="186"/>
      <c r="B131" s="186"/>
      <c r="C131" s="162"/>
      <c r="D131" s="162"/>
      <c r="E131" s="186"/>
      <c r="F131" s="187"/>
      <c r="G131" s="45">
        <f t="shared" si="8"/>
        <v>0</v>
      </c>
    </row>
    <row r="132" spans="1:7" ht="15">
      <c r="A132" s="186"/>
      <c r="B132" s="186"/>
      <c r="C132" s="162"/>
      <c r="D132" s="162"/>
      <c r="E132" s="186"/>
      <c r="F132" s="187"/>
      <c r="G132" s="45">
        <f t="shared" si="8"/>
        <v>0</v>
      </c>
    </row>
    <row r="133" spans="1:7" ht="15">
      <c r="A133" s="41" t="s">
        <v>170</v>
      </c>
      <c r="B133" s="46"/>
      <c r="C133" s="46"/>
      <c r="D133" s="46"/>
      <c r="E133" s="46"/>
      <c r="F133" s="46"/>
      <c r="G133" s="47">
        <f>SUM(G120:G132)</f>
        <v>0</v>
      </c>
    </row>
    <row r="134" spans="1:7" ht="15">
      <c r="A134" s="276"/>
      <c r="B134" s="276"/>
      <c r="C134" s="276"/>
      <c r="D134" s="276"/>
      <c r="E134" s="276"/>
      <c r="F134" s="276"/>
      <c r="G134" s="276"/>
    </row>
    <row r="135" spans="1:7" ht="15.5">
      <c r="A135" s="285" t="s">
        <v>171</v>
      </c>
      <c r="B135" s="285"/>
      <c r="C135" s="285"/>
      <c r="D135" s="285"/>
      <c r="E135" s="285"/>
      <c r="F135" s="285"/>
      <c r="G135" s="50">
        <f>G17+G33+G69+G85+G101+G117+G133</f>
        <v>0</v>
      </c>
    </row>
    <row r="136" spans="6:7" ht="15">
      <c r="F136" s="62"/>
      <c r="G136" s="64"/>
    </row>
    <row r="137" spans="1:8" ht="16" thickBot="1">
      <c r="A137" s="283" t="s">
        <v>172</v>
      </c>
      <c r="B137" s="283"/>
      <c r="C137" s="283"/>
      <c r="D137" s="283"/>
      <c r="E137" s="283"/>
      <c r="F137" s="283"/>
      <c r="G137" s="283"/>
      <c r="H137" s="283"/>
    </row>
    <row r="138" spans="1:8" ht="86.5" customHeight="1">
      <c r="A138" s="53" t="s">
        <v>173</v>
      </c>
      <c r="B138" s="88"/>
      <c r="C138" s="54"/>
      <c r="D138" s="54" t="s">
        <v>174</v>
      </c>
      <c r="E138" s="54" t="s">
        <v>175</v>
      </c>
      <c r="F138" s="54" t="s">
        <v>176</v>
      </c>
      <c r="G138" s="54" t="s">
        <v>177</v>
      </c>
      <c r="H138" s="55" t="s">
        <v>178</v>
      </c>
    </row>
    <row r="139" spans="1:8" ht="15">
      <c r="A139" s="191"/>
      <c r="B139" s="186"/>
      <c r="C139" s="192"/>
      <c r="D139" s="192"/>
      <c r="E139" s="187"/>
      <c r="F139" s="187"/>
      <c r="G139" s="187"/>
      <c r="H139" s="59">
        <f aca="true" t="shared" si="9" ref="H139:H146">SUM(C139:G139)</f>
        <v>0</v>
      </c>
    </row>
    <row r="140" spans="1:8" ht="15">
      <c r="A140" s="191"/>
      <c r="B140" s="186"/>
      <c r="C140" s="192"/>
      <c r="D140" s="192"/>
      <c r="E140" s="187"/>
      <c r="F140" s="187"/>
      <c r="G140" s="187"/>
      <c r="H140" s="59">
        <f t="shared" si="9"/>
        <v>0</v>
      </c>
    </row>
    <row r="141" spans="1:8" ht="15">
      <c r="A141" s="191"/>
      <c r="B141" s="186"/>
      <c r="C141" s="192"/>
      <c r="D141" s="192"/>
      <c r="E141" s="187"/>
      <c r="F141" s="187"/>
      <c r="G141" s="187"/>
      <c r="H141" s="59">
        <f t="shared" si="9"/>
        <v>0</v>
      </c>
    </row>
    <row r="142" spans="1:8" ht="15">
      <c r="A142" s="191"/>
      <c r="B142" s="186"/>
      <c r="C142" s="192"/>
      <c r="D142" s="192"/>
      <c r="E142" s="187"/>
      <c r="F142" s="187"/>
      <c r="G142" s="187"/>
      <c r="H142" s="59">
        <f t="shared" si="9"/>
        <v>0</v>
      </c>
    </row>
    <row r="143" spans="1:8" ht="15">
      <c r="A143" s="191"/>
      <c r="B143" s="186"/>
      <c r="C143" s="192"/>
      <c r="D143" s="192"/>
      <c r="E143" s="187"/>
      <c r="F143" s="187"/>
      <c r="G143" s="187"/>
      <c r="H143" s="59">
        <f t="shared" si="9"/>
        <v>0</v>
      </c>
    </row>
    <row r="144" spans="1:8" ht="15">
      <c r="A144" s="191"/>
      <c r="B144" s="186"/>
      <c r="C144" s="192"/>
      <c r="D144" s="192"/>
      <c r="E144" s="187"/>
      <c r="F144" s="187"/>
      <c r="G144" s="187"/>
      <c r="H144" s="59">
        <f t="shared" si="9"/>
        <v>0</v>
      </c>
    </row>
    <row r="145" spans="1:8" ht="15">
      <c r="A145" s="191"/>
      <c r="B145" s="186"/>
      <c r="C145" s="192"/>
      <c r="D145" s="192"/>
      <c r="E145" s="187"/>
      <c r="F145" s="187"/>
      <c r="G145" s="187"/>
      <c r="H145" s="59">
        <f t="shared" si="9"/>
        <v>0</v>
      </c>
    </row>
    <row r="146" spans="1:8" ht="15" thickBot="1">
      <c r="A146" s="200"/>
      <c r="B146" s="201"/>
      <c r="C146" s="202"/>
      <c r="D146" s="202"/>
      <c r="E146" s="203"/>
      <c r="F146" s="203"/>
      <c r="G146" s="203"/>
      <c r="H146" s="92">
        <f t="shared" si="9"/>
        <v>0</v>
      </c>
    </row>
    <row r="147" spans="1:8" ht="15" thickBot="1">
      <c r="A147" s="52" t="s">
        <v>179</v>
      </c>
      <c r="B147" s="93"/>
      <c r="C147" s="57"/>
      <c r="D147" s="57">
        <f>SUM(D141:D146)</f>
        <v>0</v>
      </c>
      <c r="E147" s="57">
        <f>SUM(E141:E146)</f>
        <v>0</v>
      </c>
      <c r="F147" s="57">
        <f>SUM(F141:F146)</f>
        <v>0</v>
      </c>
      <c r="G147" s="57">
        <f>SUM(G141:G146)</f>
        <v>0</v>
      </c>
      <c r="H147" s="58">
        <f>SUM(H141:H146)</f>
        <v>0</v>
      </c>
    </row>
    <row r="148" spans="3:8" ht="15">
      <c r="C148" s="73"/>
      <c r="D148" s="64"/>
      <c r="E148" s="62"/>
      <c r="F148" s="64"/>
      <c r="G148" s="62"/>
      <c r="H148" s="64"/>
    </row>
    <row r="149" spans="1:8" ht="15">
      <c r="A149" s="284" t="s">
        <v>180</v>
      </c>
      <c r="B149" s="284"/>
      <c r="C149" s="284"/>
      <c r="D149" s="284"/>
      <c r="E149" s="284"/>
      <c r="F149" s="284"/>
      <c r="G149" s="284"/>
      <c r="H149" s="284"/>
    </row>
  </sheetData>
  <mergeCells count="15">
    <mergeCell ref="A137:H137"/>
    <mergeCell ref="A149:H149"/>
    <mergeCell ref="A67:G67"/>
    <mergeCell ref="A70:G70"/>
    <mergeCell ref="A86:G86"/>
    <mergeCell ref="A102:G102"/>
    <mergeCell ref="A134:G134"/>
    <mergeCell ref="A135:F135"/>
    <mergeCell ref="A118:G118"/>
    <mergeCell ref="A52:G52"/>
    <mergeCell ref="A1:G1"/>
    <mergeCell ref="B2:G2"/>
    <mergeCell ref="A18:G18"/>
    <mergeCell ref="A34:G34"/>
    <mergeCell ref="A49:G4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000396251678"/>
  </sheetPr>
  <dimension ref="A1:G144"/>
  <sheetViews>
    <sheetView zoomScale="115" zoomScaleNormal="115" workbookViewId="0" topLeftCell="A55">
      <selection activeCell="A1" sqref="A1:E1"/>
    </sheetView>
  </sheetViews>
  <sheetFormatPr defaultColWidth="9.140625" defaultRowHeight="15"/>
  <cols>
    <col min="1" max="1" width="35.57421875" style="0" customWidth="1"/>
    <col min="2" max="2" width="16.28125" style="0" customWidth="1"/>
    <col min="3" max="3" width="16.8515625" style="0" customWidth="1"/>
    <col min="4" max="4" width="16.140625" style="0" customWidth="1"/>
    <col min="5" max="6" width="15.140625" style="0" customWidth="1"/>
    <col min="7" max="7" width="15.28125" style="0" customWidth="1"/>
    <col min="8" max="8" width="9.140625" style="0" customWidth="1"/>
  </cols>
  <sheetData>
    <row r="1" spans="1:6" ht="15">
      <c r="A1" s="277" t="s">
        <v>181</v>
      </c>
      <c r="B1" s="277"/>
      <c r="C1" s="277"/>
      <c r="D1" s="277"/>
      <c r="E1" s="277"/>
      <c r="F1" s="113"/>
    </row>
    <row r="2" spans="1:6" ht="15.5">
      <c r="A2" s="41" t="s">
        <v>147</v>
      </c>
      <c r="B2" s="286"/>
      <c r="C2" s="286"/>
      <c r="D2" s="286"/>
      <c r="E2" s="286"/>
      <c r="F2" s="114"/>
    </row>
    <row r="3" spans="1:7" ht="43.5">
      <c r="A3" s="42" t="s">
        <v>148</v>
      </c>
      <c r="B3" s="43" t="s">
        <v>149</v>
      </c>
      <c r="C3" s="42" t="s">
        <v>150</v>
      </c>
      <c r="D3" s="42" t="s">
        <v>151</v>
      </c>
      <c r="E3" s="42" t="s">
        <v>142</v>
      </c>
      <c r="F3" s="71"/>
      <c r="G3" s="71" t="s">
        <v>182</v>
      </c>
    </row>
    <row r="4" spans="1:7" ht="15">
      <c r="A4" s="184" t="s">
        <v>183</v>
      </c>
      <c r="B4" s="184">
        <v>1960</v>
      </c>
      <c r="C4" s="184" t="s">
        <v>184</v>
      </c>
      <c r="D4" s="185">
        <v>23</v>
      </c>
      <c r="E4" s="66" t="s">
        <v>158</v>
      </c>
      <c r="F4" s="115"/>
      <c r="G4" s="70">
        <f>B4*D4</f>
        <v>45080</v>
      </c>
    </row>
    <row r="5" spans="1:7" ht="15">
      <c r="A5" s="184" t="s">
        <v>185</v>
      </c>
      <c r="B5" s="184">
        <v>1960</v>
      </c>
      <c r="C5" s="184" t="s">
        <v>184</v>
      </c>
      <c r="D5" s="185">
        <v>23</v>
      </c>
      <c r="E5" s="66" t="s">
        <v>158</v>
      </c>
      <c r="F5" s="115"/>
      <c r="G5" s="70">
        <f>B5*D5</f>
        <v>45080</v>
      </c>
    </row>
    <row r="6" spans="1:7" ht="15">
      <c r="A6" s="184" t="s">
        <v>186</v>
      </c>
      <c r="B6" s="184">
        <v>1960</v>
      </c>
      <c r="C6" s="184" t="s">
        <v>184</v>
      </c>
      <c r="D6" s="185">
        <v>23</v>
      </c>
      <c r="E6" s="66" t="s">
        <v>158</v>
      </c>
      <c r="F6" s="115"/>
      <c r="G6" s="70">
        <f>B6*D6</f>
        <v>45080</v>
      </c>
    </row>
    <row r="7" spans="1:6" ht="15">
      <c r="A7" s="186"/>
      <c r="B7" s="186"/>
      <c r="C7" s="186"/>
      <c r="D7" s="186"/>
      <c r="E7" s="45">
        <f>B7*D7</f>
        <v>0</v>
      </c>
      <c r="F7" s="116"/>
    </row>
    <row r="8" spans="1:6" ht="15">
      <c r="A8" s="186"/>
      <c r="B8" s="186"/>
      <c r="C8" s="186"/>
      <c r="D8" s="186"/>
      <c r="E8" s="45">
        <f aca="true" t="shared" si="0" ref="E8:E16">B8*D8</f>
        <v>0</v>
      </c>
      <c r="F8" s="116"/>
    </row>
    <row r="9" spans="1:6" ht="15">
      <c r="A9" s="186"/>
      <c r="B9" s="186"/>
      <c r="C9" s="186"/>
      <c r="D9" s="186"/>
      <c r="E9" s="45">
        <f t="shared" si="0"/>
        <v>0</v>
      </c>
      <c r="F9" s="116"/>
    </row>
    <row r="10" spans="1:6" ht="15">
      <c r="A10" s="186"/>
      <c r="B10" s="186"/>
      <c r="C10" s="186"/>
      <c r="D10" s="186"/>
      <c r="E10" s="45">
        <f t="shared" si="0"/>
        <v>0</v>
      </c>
      <c r="F10" s="116"/>
    </row>
    <row r="11" spans="1:6" ht="15">
      <c r="A11" s="186"/>
      <c r="B11" s="186"/>
      <c r="C11" s="186"/>
      <c r="D11" s="186"/>
      <c r="E11" s="45">
        <f t="shared" si="0"/>
        <v>0</v>
      </c>
      <c r="F11" s="116"/>
    </row>
    <row r="12" spans="1:6" ht="15">
      <c r="A12" s="186"/>
      <c r="B12" s="186"/>
      <c r="C12" s="186"/>
      <c r="D12" s="186"/>
      <c r="E12" s="45">
        <f t="shared" si="0"/>
        <v>0</v>
      </c>
      <c r="F12" s="116"/>
    </row>
    <row r="13" spans="1:6" ht="15">
      <c r="A13" s="186"/>
      <c r="B13" s="186"/>
      <c r="C13" s="186"/>
      <c r="D13" s="186"/>
      <c r="E13" s="45">
        <f t="shared" si="0"/>
        <v>0</v>
      </c>
      <c r="F13" s="116"/>
    </row>
    <row r="14" spans="1:6" ht="15">
      <c r="A14" s="186"/>
      <c r="B14" s="186"/>
      <c r="C14" s="186"/>
      <c r="D14" s="186"/>
      <c r="E14" s="45">
        <f t="shared" si="0"/>
        <v>0</v>
      </c>
      <c r="F14" s="116"/>
    </row>
    <row r="15" spans="1:6" ht="15">
      <c r="A15" s="186"/>
      <c r="B15" s="186"/>
      <c r="C15" s="186"/>
      <c r="D15" s="186"/>
      <c r="E15" s="45">
        <f t="shared" si="0"/>
        <v>0</v>
      </c>
      <c r="F15" s="116"/>
    </row>
    <row r="16" spans="1:6" ht="15">
      <c r="A16" s="186"/>
      <c r="B16" s="186"/>
      <c r="C16" s="186"/>
      <c r="D16" s="186"/>
      <c r="E16" s="45">
        <f t="shared" si="0"/>
        <v>0</v>
      </c>
      <c r="F16" s="116"/>
    </row>
    <row r="17" spans="1:7" ht="15">
      <c r="A17" s="41" t="s">
        <v>152</v>
      </c>
      <c r="B17" s="46"/>
      <c r="C17" s="46"/>
      <c r="D17" s="46"/>
      <c r="E17" s="47">
        <f>SUM(E7:E16)</f>
        <v>0</v>
      </c>
      <c r="F17" s="117"/>
      <c r="G17" s="64">
        <f>SUM(G4:G6)</f>
        <v>135240</v>
      </c>
    </row>
    <row r="18" spans="1:6" ht="15">
      <c r="A18" s="279"/>
      <c r="B18" s="279"/>
      <c r="C18" s="279"/>
      <c r="D18" s="279"/>
      <c r="E18" s="279"/>
      <c r="F18" s="118"/>
    </row>
    <row r="19" spans="1:6" ht="43.5">
      <c r="A19" s="42" t="s">
        <v>153</v>
      </c>
      <c r="B19" s="43" t="s">
        <v>149</v>
      </c>
      <c r="C19" s="42" t="s">
        <v>150</v>
      </c>
      <c r="D19" s="42" t="s">
        <v>151</v>
      </c>
      <c r="E19" s="42" t="s">
        <v>142</v>
      </c>
      <c r="F19" s="119"/>
    </row>
    <row r="20" spans="1:6" ht="15">
      <c r="A20" s="186"/>
      <c r="B20" s="186"/>
      <c r="C20" s="186"/>
      <c r="D20" s="187"/>
      <c r="E20" s="45">
        <f>B20*D20</f>
        <v>0</v>
      </c>
      <c r="F20" s="116"/>
    </row>
    <row r="21" spans="1:6" ht="15">
      <c r="A21" s="186"/>
      <c r="B21" s="186"/>
      <c r="C21" s="186"/>
      <c r="D21" s="187"/>
      <c r="E21" s="45">
        <f aca="true" t="shared" si="1" ref="E21:E32">B21*D21</f>
        <v>0</v>
      </c>
      <c r="F21" s="116"/>
    </row>
    <row r="22" spans="1:6" ht="15">
      <c r="A22" s="186"/>
      <c r="B22" s="186"/>
      <c r="C22" s="186"/>
      <c r="D22" s="187"/>
      <c r="E22" s="45">
        <f t="shared" si="1"/>
        <v>0</v>
      </c>
      <c r="F22" s="116"/>
    </row>
    <row r="23" spans="1:6" ht="15">
      <c r="A23" s="186"/>
      <c r="B23" s="186"/>
      <c r="C23" s="186"/>
      <c r="D23" s="187"/>
      <c r="E23" s="45">
        <f t="shared" si="1"/>
        <v>0</v>
      </c>
      <c r="F23" s="116"/>
    </row>
    <row r="24" spans="1:6" ht="15">
      <c r="A24" s="186"/>
      <c r="B24" s="186"/>
      <c r="C24" s="186"/>
      <c r="D24" s="187"/>
      <c r="E24" s="45">
        <f t="shared" si="1"/>
        <v>0</v>
      </c>
      <c r="F24" s="116"/>
    </row>
    <row r="25" spans="1:6" ht="15">
      <c r="A25" s="186"/>
      <c r="B25" s="186"/>
      <c r="C25" s="186"/>
      <c r="D25" s="187"/>
      <c r="E25" s="45">
        <f t="shared" si="1"/>
        <v>0</v>
      </c>
      <c r="F25" s="116"/>
    </row>
    <row r="26" spans="1:6" ht="15">
      <c r="A26" s="186"/>
      <c r="B26" s="186"/>
      <c r="C26" s="186"/>
      <c r="D26" s="187"/>
      <c r="E26" s="45">
        <f t="shared" si="1"/>
        <v>0</v>
      </c>
      <c r="F26" s="116"/>
    </row>
    <row r="27" spans="1:6" ht="15">
      <c r="A27" s="186"/>
      <c r="B27" s="186"/>
      <c r="C27" s="186"/>
      <c r="D27" s="187"/>
      <c r="E27" s="45">
        <f t="shared" si="1"/>
        <v>0</v>
      </c>
      <c r="F27" s="116"/>
    </row>
    <row r="28" spans="1:6" ht="15">
      <c r="A28" s="186"/>
      <c r="B28" s="186"/>
      <c r="C28" s="186"/>
      <c r="D28" s="187"/>
      <c r="E28" s="45">
        <f t="shared" si="1"/>
        <v>0</v>
      </c>
      <c r="F28" s="116"/>
    </row>
    <row r="29" spans="1:6" ht="15">
      <c r="A29" s="186"/>
      <c r="B29" s="186"/>
      <c r="C29" s="186"/>
      <c r="D29" s="187"/>
      <c r="E29" s="45">
        <f t="shared" si="1"/>
        <v>0</v>
      </c>
      <c r="F29" s="116"/>
    </row>
    <row r="30" spans="1:6" ht="15">
      <c r="A30" s="186"/>
      <c r="B30" s="186"/>
      <c r="C30" s="186"/>
      <c r="D30" s="187"/>
      <c r="E30" s="45">
        <f t="shared" si="1"/>
        <v>0</v>
      </c>
      <c r="F30" s="116"/>
    </row>
    <row r="31" spans="1:6" ht="15">
      <c r="A31" s="186"/>
      <c r="B31" s="186"/>
      <c r="C31" s="186"/>
      <c r="D31" s="187"/>
      <c r="E31" s="45">
        <f t="shared" si="1"/>
        <v>0</v>
      </c>
      <c r="F31" s="116"/>
    </row>
    <row r="32" spans="1:6" ht="15">
      <c r="A32" s="186"/>
      <c r="B32" s="186"/>
      <c r="C32" s="186"/>
      <c r="D32" s="187"/>
      <c r="E32" s="45">
        <f t="shared" si="1"/>
        <v>0</v>
      </c>
      <c r="F32" s="116"/>
    </row>
    <row r="33" spans="1:6" ht="15">
      <c r="A33" s="41" t="s">
        <v>154</v>
      </c>
      <c r="B33" s="46"/>
      <c r="C33" s="46"/>
      <c r="D33" s="46"/>
      <c r="E33" s="47">
        <f>SUM(E20:E32)</f>
        <v>0</v>
      </c>
      <c r="F33" s="117"/>
    </row>
    <row r="34" spans="1:6" ht="15">
      <c r="A34" s="276"/>
      <c r="B34" s="276"/>
      <c r="C34" s="276"/>
      <c r="D34" s="276"/>
      <c r="E34" s="276"/>
      <c r="F34" s="120"/>
    </row>
    <row r="35" spans="1:7" ht="29">
      <c r="A35" s="42" t="s">
        <v>155</v>
      </c>
      <c r="B35" s="43" t="s">
        <v>149</v>
      </c>
      <c r="C35" s="42" t="s">
        <v>187</v>
      </c>
      <c r="D35" s="42" t="s">
        <v>151</v>
      </c>
      <c r="E35" s="42" t="s">
        <v>142</v>
      </c>
      <c r="F35" s="63"/>
      <c r="G35" s="63" t="s">
        <v>182</v>
      </c>
    </row>
    <row r="36" spans="1:7" ht="15">
      <c r="A36" s="184"/>
      <c r="B36" s="184"/>
      <c r="C36" s="184"/>
      <c r="D36" s="185"/>
      <c r="E36" s="66" t="s">
        <v>158</v>
      </c>
      <c r="F36" s="115"/>
      <c r="G36" s="64"/>
    </row>
    <row r="37" spans="1:7" ht="15">
      <c r="A37" s="184"/>
      <c r="B37" s="184"/>
      <c r="C37" s="184"/>
      <c r="D37" s="185"/>
      <c r="E37" s="49" t="s">
        <v>158</v>
      </c>
      <c r="F37" s="121"/>
      <c r="G37" s="64"/>
    </row>
    <row r="38" spans="1:6" ht="15">
      <c r="A38" s="186"/>
      <c r="B38" s="186"/>
      <c r="C38" s="186"/>
      <c r="D38" s="187"/>
      <c r="E38" s="45">
        <f aca="true" t="shared" si="2" ref="E38:E46">B38*D38</f>
        <v>0</v>
      </c>
      <c r="F38" s="116"/>
    </row>
    <row r="39" spans="1:6" ht="15">
      <c r="A39" s="186"/>
      <c r="B39" s="186"/>
      <c r="C39" s="186"/>
      <c r="D39" s="187"/>
      <c r="E39" s="45">
        <f t="shared" si="2"/>
        <v>0</v>
      </c>
      <c r="F39" s="116"/>
    </row>
    <row r="40" spans="1:6" ht="15">
      <c r="A40" s="186"/>
      <c r="B40" s="186"/>
      <c r="C40" s="186"/>
      <c r="D40" s="187"/>
      <c r="E40" s="45">
        <f t="shared" si="2"/>
        <v>0</v>
      </c>
      <c r="F40" s="116"/>
    </row>
    <row r="41" spans="1:6" ht="15">
      <c r="A41" s="186"/>
      <c r="B41" s="186"/>
      <c r="C41" s="186"/>
      <c r="D41" s="187"/>
      <c r="E41" s="45">
        <f t="shared" si="2"/>
        <v>0</v>
      </c>
      <c r="F41" s="116"/>
    </row>
    <row r="42" spans="1:6" ht="15">
      <c r="A42" s="186"/>
      <c r="B42" s="186"/>
      <c r="C42" s="186"/>
      <c r="D42" s="187"/>
      <c r="E42" s="45">
        <f t="shared" si="2"/>
        <v>0</v>
      </c>
      <c r="F42" s="116"/>
    </row>
    <row r="43" spans="1:6" ht="15">
      <c r="A43" s="186"/>
      <c r="B43" s="186"/>
      <c r="C43" s="186"/>
      <c r="D43" s="187"/>
      <c r="E43" s="45">
        <f t="shared" si="2"/>
        <v>0</v>
      </c>
      <c r="F43" s="116"/>
    </row>
    <row r="44" spans="1:6" ht="15">
      <c r="A44" s="186"/>
      <c r="B44" s="186"/>
      <c r="C44" s="186"/>
      <c r="D44" s="187"/>
      <c r="E44" s="45">
        <f t="shared" si="2"/>
        <v>0</v>
      </c>
      <c r="F44" s="116"/>
    </row>
    <row r="45" spans="1:6" ht="15">
      <c r="A45" s="186"/>
      <c r="B45" s="186"/>
      <c r="C45" s="186"/>
      <c r="D45" s="187"/>
      <c r="E45" s="45">
        <f t="shared" si="2"/>
        <v>0</v>
      </c>
      <c r="F45" s="116"/>
    </row>
    <row r="46" spans="1:6" ht="15">
      <c r="A46" s="186"/>
      <c r="B46" s="186"/>
      <c r="C46" s="186"/>
      <c r="D46" s="187"/>
      <c r="E46" s="45">
        <f t="shared" si="2"/>
        <v>0</v>
      </c>
      <c r="F46" s="116"/>
    </row>
    <row r="47" spans="1:6" ht="15">
      <c r="A47" s="280"/>
      <c r="B47" s="281"/>
      <c r="C47" s="281"/>
      <c r="D47" s="281"/>
      <c r="E47" s="282"/>
      <c r="F47" s="122"/>
    </row>
    <row r="48" spans="1:6" ht="66" customHeight="1">
      <c r="A48" s="48" t="s">
        <v>159</v>
      </c>
      <c r="B48" s="186"/>
      <c r="C48" s="287" t="s">
        <v>188</v>
      </c>
      <c r="D48" s="288"/>
      <c r="E48" s="45"/>
      <c r="F48" s="116"/>
    </row>
    <row r="49" spans="1:7" ht="15">
      <c r="A49" s="41" t="s">
        <v>160</v>
      </c>
      <c r="B49" s="46"/>
      <c r="C49" s="46"/>
      <c r="D49" s="46"/>
      <c r="E49" s="47">
        <f>SUM(E37:E48)</f>
        <v>0</v>
      </c>
      <c r="F49" s="117"/>
      <c r="G49" s="72">
        <f>SUM(G36:G37)</f>
        <v>0</v>
      </c>
    </row>
    <row r="50" spans="1:6" ht="15">
      <c r="A50" s="276"/>
      <c r="B50" s="276"/>
      <c r="C50" s="276"/>
      <c r="D50" s="276"/>
      <c r="E50" s="276"/>
      <c r="F50" s="120"/>
    </row>
    <row r="51" spans="1:6" ht="43.5">
      <c r="A51" s="42" t="s">
        <v>161</v>
      </c>
      <c r="B51" s="43" t="s">
        <v>149</v>
      </c>
      <c r="C51" s="42" t="s">
        <v>150</v>
      </c>
      <c r="D51" s="42" t="s">
        <v>151</v>
      </c>
      <c r="E51" s="42" t="s">
        <v>142</v>
      </c>
      <c r="F51" s="119"/>
    </row>
    <row r="52" spans="1:7" ht="15">
      <c r="A52" s="184" t="s">
        <v>189</v>
      </c>
      <c r="B52" s="184">
        <v>3</v>
      </c>
      <c r="C52" s="184" t="s">
        <v>190</v>
      </c>
      <c r="D52" s="185">
        <v>60</v>
      </c>
      <c r="E52" s="45">
        <f>B52*D52</f>
        <v>180</v>
      </c>
      <c r="F52" s="116"/>
      <c r="G52" s="64">
        <f>B52*D52</f>
        <v>180</v>
      </c>
    </row>
    <row r="53" spans="1:7" ht="15">
      <c r="A53" s="184" t="s">
        <v>191</v>
      </c>
      <c r="B53" s="184">
        <v>1</v>
      </c>
      <c r="C53" s="184" t="s">
        <v>192</v>
      </c>
      <c r="D53" s="185">
        <v>3000</v>
      </c>
      <c r="E53" s="45">
        <f aca="true" t="shared" si="3" ref="E53:E62">B53*D53</f>
        <v>3000</v>
      </c>
      <c r="F53" s="116"/>
      <c r="G53" s="64">
        <f>B53*D53</f>
        <v>3000</v>
      </c>
    </row>
    <row r="54" spans="1:6" ht="15">
      <c r="A54" s="186"/>
      <c r="B54" s="186"/>
      <c r="C54" s="186"/>
      <c r="D54" s="187"/>
      <c r="E54" s="45">
        <f t="shared" si="3"/>
        <v>0</v>
      </c>
      <c r="F54" s="116"/>
    </row>
    <row r="55" spans="1:6" ht="15">
      <c r="A55" s="186"/>
      <c r="B55" s="186"/>
      <c r="C55" s="186"/>
      <c r="D55" s="187"/>
      <c r="E55" s="45">
        <f t="shared" si="3"/>
        <v>0</v>
      </c>
      <c r="F55" s="116"/>
    </row>
    <row r="56" spans="1:6" ht="15">
      <c r="A56" s="186"/>
      <c r="B56" s="186"/>
      <c r="C56" s="186"/>
      <c r="D56" s="187"/>
      <c r="E56" s="45">
        <f t="shared" si="3"/>
        <v>0</v>
      </c>
      <c r="F56" s="116"/>
    </row>
    <row r="57" spans="1:6" ht="15">
      <c r="A57" s="186"/>
      <c r="B57" s="186"/>
      <c r="C57" s="186"/>
      <c r="D57" s="187"/>
      <c r="E57" s="45">
        <f t="shared" si="3"/>
        <v>0</v>
      </c>
      <c r="F57" s="116"/>
    </row>
    <row r="58" spans="1:6" ht="15">
      <c r="A58" s="186"/>
      <c r="B58" s="186"/>
      <c r="C58" s="186"/>
      <c r="D58" s="187"/>
      <c r="E58" s="45">
        <f t="shared" si="3"/>
        <v>0</v>
      </c>
      <c r="F58" s="116"/>
    </row>
    <row r="59" spans="1:6" ht="15">
      <c r="A59" s="186"/>
      <c r="B59" s="186"/>
      <c r="C59" s="186"/>
      <c r="D59" s="187"/>
      <c r="E59" s="45">
        <f t="shared" si="3"/>
        <v>0</v>
      </c>
      <c r="F59" s="116"/>
    </row>
    <row r="60" spans="1:6" ht="15">
      <c r="A60" s="186"/>
      <c r="B60" s="186"/>
      <c r="C60" s="186"/>
      <c r="D60" s="187"/>
      <c r="E60" s="45">
        <f t="shared" si="3"/>
        <v>0</v>
      </c>
      <c r="F60" s="116"/>
    </row>
    <row r="61" spans="1:6" ht="15">
      <c r="A61" s="186"/>
      <c r="B61" s="186"/>
      <c r="C61" s="186"/>
      <c r="D61" s="187"/>
      <c r="E61" s="45">
        <f t="shared" si="3"/>
        <v>0</v>
      </c>
      <c r="F61" s="116"/>
    </row>
    <row r="62" spans="1:6" ht="15">
      <c r="A62" s="186"/>
      <c r="B62" s="186"/>
      <c r="C62" s="186"/>
      <c r="D62" s="187"/>
      <c r="E62" s="45">
        <f t="shared" si="3"/>
        <v>0</v>
      </c>
      <c r="F62" s="116"/>
    </row>
    <row r="63" spans="1:6" ht="15">
      <c r="A63" s="280"/>
      <c r="B63" s="281"/>
      <c r="C63" s="281"/>
      <c r="D63" s="281"/>
      <c r="E63" s="282"/>
      <c r="F63" s="122"/>
    </row>
    <row r="64" spans="1:6" ht="29">
      <c r="A64" s="48" t="s">
        <v>159</v>
      </c>
      <c r="B64" s="186"/>
      <c r="C64" s="46"/>
      <c r="D64" s="46"/>
      <c r="E64" s="45"/>
      <c r="F64" s="116"/>
    </row>
    <row r="65" spans="1:7" ht="15">
      <c r="A65" s="41" t="s">
        <v>162</v>
      </c>
      <c r="B65" s="46"/>
      <c r="C65" s="46"/>
      <c r="D65" s="46"/>
      <c r="E65" s="47">
        <f>SUM(E52:E64)</f>
        <v>3180</v>
      </c>
      <c r="F65" s="117"/>
      <c r="G65" s="72">
        <f>SUM(G52:G53)</f>
        <v>3180</v>
      </c>
    </row>
    <row r="66" spans="1:6" ht="15">
      <c r="A66" s="276"/>
      <c r="B66" s="276"/>
      <c r="C66" s="276"/>
      <c r="D66" s="276"/>
      <c r="E66" s="276"/>
      <c r="F66" s="120"/>
    </row>
    <row r="67" spans="1:7" ht="43.5">
      <c r="A67" s="42" t="s">
        <v>163</v>
      </c>
      <c r="B67" s="43" t="s">
        <v>149</v>
      </c>
      <c r="C67" s="42" t="s">
        <v>150</v>
      </c>
      <c r="D67" s="42" t="s">
        <v>151</v>
      </c>
      <c r="E67" s="42" t="s">
        <v>142</v>
      </c>
      <c r="F67" s="63"/>
      <c r="G67" s="63" t="s">
        <v>182</v>
      </c>
    </row>
    <row r="68" spans="1:7" ht="15">
      <c r="A68" s="184" t="s">
        <v>193</v>
      </c>
      <c r="B68" s="184">
        <v>1</v>
      </c>
      <c r="C68" s="184" t="s">
        <v>194</v>
      </c>
      <c r="D68" s="185">
        <v>13000</v>
      </c>
      <c r="E68" s="68">
        <f>B68*D68</f>
        <v>13000</v>
      </c>
      <c r="F68" s="123"/>
      <c r="G68" s="64">
        <f>B68*D68</f>
        <v>13000</v>
      </c>
    </row>
    <row r="69" spans="1:7" ht="15">
      <c r="A69" s="186"/>
      <c r="B69" s="186"/>
      <c r="C69" s="186"/>
      <c r="D69" s="187"/>
      <c r="E69" s="45">
        <f aca="true" t="shared" si="4" ref="E69:E80">B69*D69</f>
        <v>0</v>
      </c>
      <c r="F69" s="116"/>
      <c r="G69" s="64"/>
    </row>
    <row r="70" spans="1:7" ht="15">
      <c r="A70" s="186"/>
      <c r="B70" s="186"/>
      <c r="C70" s="186"/>
      <c r="D70" s="187"/>
      <c r="E70" s="45">
        <f t="shared" si="4"/>
        <v>0</v>
      </c>
      <c r="F70" s="116"/>
      <c r="G70" s="64"/>
    </row>
    <row r="71" spans="1:7" ht="15">
      <c r="A71" s="186"/>
      <c r="B71" s="186"/>
      <c r="C71" s="186"/>
      <c r="D71" s="187"/>
      <c r="E71" s="45">
        <f t="shared" si="4"/>
        <v>0</v>
      </c>
      <c r="F71" s="116"/>
      <c r="G71" s="64"/>
    </row>
    <row r="72" spans="1:7" ht="15">
      <c r="A72" s="186"/>
      <c r="B72" s="186"/>
      <c r="C72" s="186"/>
      <c r="D72" s="187"/>
      <c r="E72" s="45">
        <f t="shared" si="4"/>
        <v>0</v>
      </c>
      <c r="F72" s="116"/>
      <c r="G72" s="64"/>
    </row>
    <row r="73" spans="1:7" ht="15">
      <c r="A73" s="186"/>
      <c r="B73" s="186"/>
      <c r="C73" s="186"/>
      <c r="D73" s="187"/>
      <c r="E73" s="45">
        <f t="shared" si="4"/>
        <v>0</v>
      </c>
      <c r="F73" s="116"/>
      <c r="G73" s="64"/>
    </row>
    <row r="74" spans="1:7" ht="15">
      <c r="A74" s="186"/>
      <c r="B74" s="186"/>
      <c r="C74" s="186"/>
      <c r="D74" s="187"/>
      <c r="E74" s="45">
        <f t="shared" si="4"/>
        <v>0</v>
      </c>
      <c r="F74" s="116"/>
      <c r="G74" s="64"/>
    </row>
    <row r="75" spans="1:7" ht="15">
      <c r="A75" s="186"/>
      <c r="B75" s="186"/>
      <c r="C75" s="186"/>
      <c r="D75" s="187"/>
      <c r="E75" s="45">
        <f t="shared" si="4"/>
        <v>0</v>
      </c>
      <c r="F75" s="116"/>
      <c r="G75" s="64"/>
    </row>
    <row r="76" spans="1:7" ht="15">
      <c r="A76" s="186"/>
      <c r="B76" s="186"/>
      <c r="C76" s="186"/>
      <c r="D76" s="187"/>
      <c r="E76" s="45">
        <f t="shared" si="4"/>
        <v>0</v>
      </c>
      <c r="F76" s="116"/>
      <c r="G76" s="64"/>
    </row>
    <row r="77" spans="1:7" ht="15">
      <c r="A77" s="186"/>
      <c r="B77" s="186"/>
      <c r="C77" s="186"/>
      <c r="D77" s="187"/>
      <c r="E77" s="45">
        <f t="shared" si="4"/>
        <v>0</v>
      </c>
      <c r="F77" s="116"/>
      <c r="G77" s="64"/>
    </row>
    <row r="78" spans="1:7" ht="15">
      <c r="A78" s="186"/>
      <c r="B78" s="186"/>
      <c r="C78" s="186"/>
      <c r="D78" s="187"/>
      <c r="E78" s="45">
        <f t="shared" si="4"/>
        <v>0</v>
      </c>
      <c r="F78" s="116"/>
      <c r="G78" s="64"/>
    </row>
    <row r="79" spans="1:7" ht="15">
      <c r="A79" s="186"/>
      <c r="B79" s="186"/>
      <c r="C79" s="186"/>
      <c r="D79" s="187"/>
      <c r="E79" s="45">
        <f t="shared" si="4"/>
        <v>0</v>
      </c>
      <c r="F79" s="116"/>
      <c r="G79" s="64"/>
    </row>
    <row r="80" spans="1:7" ht="15">
      <c r="A80" s="186"/>
      <c r="B80" s="186"/>
      <c r="C80" s="186"/>
      <c r="D80" s="187"/>
      <c r="E80" s="45">
        <f t="shared" si="4"/>
        <v>0</v>
      </c>
      <c r="F80" s="116"/>
      <c r="G80" s="64"/>
    </row>
    <row r="81" spans="1:7" ht="15">
      <c r="A81" s="41" t="s">
        <v>164</v>
      </c>
      <c r="B81" s="46"/>
      <c r="C81" s="46"/>
      <c r="D81" s="46"/>
      <c r="E81" s="47">
        <f>SUM(E69:E80)</f>
        <v>0</v>
      </c>
      <c r="F81" s="117"/>
      <c r="G81" s="72">
        <f>SUM(G68:G80)</f>
        <v>13000</v>
      </c>
    </row>
    <row r="82" spans="1:6" ht="15">
      <c r="A82" s="276"/>
      <c r="B82" s="276"/>
      <c r="C82" s="276"/>
      <c r="D82" s="276"/>
      <c r="E82" s="276"/>
      <c r="F82" s="120"/>
    </row>
    <row r="83" spans="1:6" ht="43.5">
      <c r="A83" s="42" t="s">
        <v>165</v>
      </c>
      <c r="B83" s="43" t="s">
        <v>149</v>
      </c>
      <c r="C83" s="42" t="s">
        <v>150</v>
      </c>
      <c r="D83" s="42" t="s">
        <v>151</v>
      </c>
      <c r="E83" s="42" t="s">
        <v>142</v>
      </c>
      <c r="F83" s="119"/>
    </row>
    <row r="84" spans="1:6" ht="15">
      <c r="A84" s="186"/>
      <c r="B84" s="186"/>
      <c r="C84" s="186"/>
      <c r="D84" s="187"/>
      <c r="E84" s="45">
        <f>B84*D84</f>
        <v>0</v>
      </c>
      <c r="F84" s="116"/>
    </row>
    <row r="85" spans="1:6" ht="15">
      <c r="A85" s="186"/>
      <c r="B85" s="186"/>
      <c r="C85" s="186"/>
      <c r="D85" s="187"/>
      <c r="E85" s="45">
        <f aca="true" t="shared" si="5" ref="E85:E96">B85*D85</f>
        <v>0</v>
      </c>
      <c r="F85" s="116"/>
    </row>
    <row r="86" spans="1:6" ht="15">
      <c r="A86" s="186"/>
      <c r="B86" s="186"/>
      <c r="C86" s="186"/>
      <c r="D86" s="187"/>
      <c r="E86" s="45">
        <f t="shared" si="5"/>
        <v>0</v>
      </c>
      <c r="F86" s="116"/>
    </row>
    <row r="87" spans="1:6" ht="15">
      <c r="A87" s="186"/>
      <c r="B87" s="186"/>
      <c r="C87" s="186"/>
      <c r="D87" s="187"/>
      <c r="E87" s="45">
        <f t="shared" si="5"/>
        <v>0</v>
      </c>
      <c r="F87" s="116"/>
    </row>
    <row r="88" spans="1:6" ht="15">
      <c r="A88" s="186"/>
      <c r="B88" s="186"/>
      <c r="C88" s="186"/>
      <c r="D88" s="187"/>
      <c r="E88" s="45">
        <f t="shared" si="5"/>
        <v>0</v>
      </c>
      <c r="F88" s="116"/>
    </row>
    <row r="89" spans="1:6" ht="15">
      <c r="A89" s="186"/>
      <c r="B89" s="186"/>
      <c r="C89" s="186"/>
      <c r="D89" s="187"/>
      <c r="E89" s="45">
        <f t="shared" si="5"/>
        <v>0</v>
      </c>
      <c r="F89" s="116"/>
    </row>
    <row r="90" spans="1:6" ht="15">
      <c r="A90" s="186"/>
      <c r="B90" s="186"/>
      <c r="C90" s="186"/>
      <c r="D90" s="187"/>
      <c r="E90" s="45">
        <f t="shared" si="5"/>
        <v>0</v>
      </c>
      <c r="F90" s="116"/>
    </row>
    <row r="91" spans="1:6" ht="15">
      <c r="A91" s="186"/>
      <c r="B91" s="186"/>
      <c r="C91" s="186"/>
      <c r="D91" s="187"/>
      <c r="E91" s="45">
        <f t="shared" si="5"/>
        <v>0</v>
      </c>
      <c r="F91" s="116"/>
    </row>
    <row r="92" spans="1:6" ht="15">
      <c r="A92" s="186"/>
      <c r="B92" s="186"/>
      <c r="C92" s="186"/>
      <c r="D92" s="187"/>
      <c r="E92" s="45">
        <f t="shared" si="5"/>
        <v>0</v>
      </c>
      <c r="F92" s="116"/>
    </row>
    <row r="93" spans="1:6" ht="15">
      <c r="A93" s="186"/>
      <c r="B93" s="186"/>
      <c r="C93" s="186"/>
      <c r="D93" s="187"/>
      <c r="E93" s="45">
        <f t="shared" si="5"/>
        <v>0</v>
      </c>
      <c r="F93" s="116"/>
    </row>
    <row r="94" spans="1:6" ht="15">
      <c r="A94" s="186"/>
      <c r="B94" s="186"/>
      <c r="C94" s="186"/>
      <c r="D94" s="187"/>
      <c r="E94" s="45">
        <f t="shared" si="5"/>
        <v>0</v>
      </c>
      <c r="F94" s="116"/>
    </row>
    <row r="95" spans="1:6" ht="15">
      <c r="A95" s="186"/>
      <c r="B95" s="186"/>
      <c r="C95" s="186"/>
      <c r="D95" s="187"/>
      <c r="E95" s="45">
        <f t="shared" si="5"/>
        <v>0</v>
      </c>
      <c r="F95" s="116"/>
    </row>
    <row r="96" spans="1:6" ht="15">
      <c r="A96" s="186"/>
      <c r="B96" s="186"/>
      <c r="C96" s="186"/>
      <c r="D96" s="187"/>
      <c r="E96" s="45">
        <f t="shared" si="5"/>
        <v>0</v>
      </c>
      <c r="F96" s="116"/>
    </row>
    <row r="97" spans="1:6" ht="15">
      <c r="A97" s="41" t="s">
        <v>166</v>
      </c>
      <c r="B97" s="46"/>
      <c r="C97" s="46"/>
      <c r="D97" s="46"/>
      <c r="E97" s="47">
        <f>SUM(E84:E96)</f>
        <v>0</v>
      </c>
      <c r="F97" s="117"/>
    </row>
    <row r="98" spans="1:6" ht="15">
      <c r="A98" s="276"/>
      <c r="B98" s="276"/>
      <c r="C98" s="276"/>
      <c r="D98" s="276"/>
      <c r="E98" s="276"/>
      <c r="F98" s="120"/>
    </row>
    <row r="99" spans="1:6" ht="43.5">
      <c r="A99" s="42" t="s">
        <v>167</v>
      </c>
      <c r="B99" s="43" t="s">
        <v>149</v>
      </c>
      <c r="C99" s="42" t="s">
        <v>150</v>
      </c>
      <c r="D99" s="42" t="s">
        <v>151</v>
      </c>
      <c r="E99" s="42" t="s">
        <v>142</v>
      </c>
      <c r="F99" s="119"/>
    </row>
    <row r="100" spans="1:6" ht="15">
      <c r="A100" s="186"/>
      <c r="B100" s="186"/>
      <c r="C100" s="186"/>
      <c r="D100" s="187"/>
      <c r="E100" s="45">
        <f>B100*D100</f>
        <v>0</v>
      </c>
      <c r="F100" s="116"/>
    </row>
    <row r="101" spans="1:6" ht="15">
      <c r="A101" s="186"/>
      <c r="B101" s="186"/>
      <c r="C101" s="186"/>
      <c r="D101" s="187"/>
      <c r="E101" s="45">
        <f aca="true" t="shared" si="6" ref="E101:E112">B101*D101</f>
        <v>0</v>
      </c>
      <c r="F101" s="116"/>
    </row>
    <row r="102" spans="1:6" ht="15">
      <c r="A102" s="186"/>
      <c r="B102" s="186"/>
      <c r="C102" s="186"/>
      <c r="D102" s="187"/>
      <c r="E102" s="45">
        <f t="shared" si="6"/>
        <v>0</v>
      </c>
      <c r="F102" s="116"/>
    </row>
    <row r="103" spans="1:6" ht="15">
      <c r="A103" s="186"/>
      <c r="B103" s="186"/>
      <c r="C103" s="186"/>
      <c r="D103" s="187"/>
      <c r="E103" s="45">
        <f t="shared" si="6"/>
        <v>0</v>
      </c>
      <c r="F103" s="116"/>
    </row>
    <row r="104" spans="1:6" ht="15">
      <c r="A104" s="186"/>
      <c r="B104" s="186"/>
      <c r="C104" s="186"/>
      <c r="D104" s="187"/>
      <c r="E104" s="45">
        <f t="shared" si="6"/>
        <v>0</v>
      </c>
      <c r="F104" s="116"/>
    </row>
    <row r="105" spans="1:6" ht="15">
      <c r="A105" s="186"/>
      <c r="B105" s="186"/>
      <c r="C105" s="186"/>
      <c r="D105" s="187"/>
      <c r="E105" s="45">
        <f t="shared" si="6"/>
        <v>0</v>
      </c>
      <c r="F105" s="116"/>
    </row>
    <row r="106" spans="1:6" ht="15">
      <c r="A106" s="186"/>
      <c r="B106" s="186"/>
      <c r="C106" s="186"/>
      <c r="D106" s="187"/>
      <c r="E106" s="45">
        <f t="shared" si="6"/>
        <v>0</v>
      </c>
      <c r="F106" s="116"/>
    </row>
    <row r="107" spans="1:6" ht="15">
      <c r="A107" s="186"/>
      <c r="B107" s="186"/>
      <c r="C107" s="186"/>
      <c r="D107" s="187"/>
      <c r="E107" s="45">
        <f t="shared" si="6"/>
        <v>0</v>
      </c>
      <c r="F107" s="116"/>
    </row>
    <row r="108" spans="1:6" ht="15">
      <c r="A108" s="186"/>
      <c r="B108" s="186"/>
      <c r="C108" s="186"/>
      <c r="D108" s="187"/>
      <c r="E108" s="45">
        <f t="shared" si="6"/>
        <v>0</v>
      </c>
      <c r="F108" s="116"/>
    </row>
    <row r="109" spans="1:6" ht="15">
      <c r="A109" s="186"/>
      <c r="B109" s="186"/>
      <c r="C109" s="186"/>
      <c r="D109" s="187"/>
      <c r="E109" s="45">
        <f t="shared" si="6"/>
        <v>0</v>
      </c>
      <c r="F109" s="116"/>
    </row>
    <row r="110" spans="1:6" ht="15">
      <c r="A110" s="186"/>
      <c r="B110" s="186"/>
      <c r="C110" s="186"/>
      <c r="D110" s="187"/>
      <c r="E110" s="45">
        <f t="shared" si="6"/>
        <v>0</v>
      </c>
      <c r="F110" s="116"/>
    </row>
    <row r="111" spans="1:6" ht="15">
      <c r="A111" s="186"/>
      <c r="B111" s="186"/>
      <c r="C111" s="186"/>
      <c r="D111" s="187"/>
      <c r="E111" s="45">
        <f t="shared" si="6"/>
        <v>0</v>
      </c>
      <c r="F111" s="116"/>
    </row>
    <row r="112" spans="1:6" ht="15">
      <c r="A112" s="186"/>
      <c r="B112" s="186"/>
      <c r="C112" s="186"/>
      <c r="D112" s="187"/>
      <c r="E112" s="45">
        <f t="shared" si="6"/>
        <v>0</v>
      </c>
      <c r="F112" s="116"/>
    </row>
    <row r="113" spans="1:6" ht="15">
      <c r="A113" s="41" t="s">
        <v>168</v>
      </c>
      <c r="B113" s="46"/>
      <c r="C113" s="46"/>
      <c r="D113" s="46"/>
      <c r="E113" s="47">
        <f>SUM(E100:E112)</f>
        <v>0</v>
      </c>
      <c r="F113" s="117"/>
    </row>
    <row r="114" spans="1:6" ht="15">
      <c r="A114" s="180"/>
      <c r="B114" s="181"/>
      <c r="C114" s="181"/>
      <c r="D114" s="181"/>
      <c r="E114" s="182"/>
      <c r="F114" s="183"/>
    </row>
    <row r="115" spans="1:7" ht="43.5">
      <c r="A115" s="42" t="s">
        <v>169</v>
      </c>
      <c r="B115" s="43" t="s">
        <v>149</v>
      </c>
      <c r="C115" s="42" t="s">
        <v>150</v>
      </c>
      <c r="D115" s="42" t="s">
        <v>151</v>
      </c>
      <c r="E115" s="42" t="s">
        <v>142</v>
      </c>
      <c r="F115" s="63"/>
      <c r="G115" s="63" t="s">
        <v>182</v>
      </c>
    </row>
    <row r="116" spans="1:7" ht="15">
      <c r="A116" s="184" t="s">
        <v>195</v>
      </c>
      <c r="B116" s="184">
        <v>1</v>
      </c>
      <c r="C116" s="184" t="s">
        <v>196</v>
      </c>
      <c r="D116" s="185">
        <v>3000</v>
      </c>
      <c r="E116" s="66" t="s">
        <v>158</v>
      </c>
      <c r="F116" s="123"/>
      <c r="G116" s="64">
        <f>B116*D116</f>
        <v>3000</v>
      </c>
    </row>
    <row r="117" spans="1:7" ht="15">
      <c r="A117" s="186"/>
      <c r="B117" s="186"/>
      <c r="C117" s="186"/>
      <c r="D117" s="187"/>
      <c r="E117" s="45">
        <f aca="true" t="shared" si="7" ref="E117:E128">B117*D117</f>
        <v>0</v>
      </c>
      <c r="F117" s="116"/>
      <c r="G117" s="64"/>
    </row>
    <row r="118" spans="1:7" ht="15">
      <c r="A118" s="186"/>
      <c r="B118" s="186"/>
      <c r="C118" s="186"/>
      <c r="D118" s="187"/>
      <c r="E118" s="45">
        <f t="shared" si="7"/>
        <v>0</v>
      </c>
      <c r="F118" s="116"/>
      <c r="G118" s="64"/>
    </row>
    <row r="119" spans="1:7" ht="15">
      <c r="A119" s="186"/>
      <c r="B119" s="186"/>
      <c r="C119" s="186"/>
      <c r="D119" s="187"/>
      <c r="E119" s="45">
        <f t="shared" si="7"/>
        <v>0</v>
      </c>
      <c r="F119" s="116"/>
      <c r="G119" s="64"/>
    </row>
    <row r="120" spans="1:7" ht="15">
      <c r="A120" s="186"/>
      <c r="B120" s="186"/>
      <c r="C120" s="186"/>
      <c r="D120" s="187"/>
      <c r="E120" s="45">
        <f t="shared" si="7"/>
        <v>0</v>
      </c>
      <c r="F120" s="116"/>
      <c r="G120" s="64"/>
    </row>
    <row r="121" spans="1:7" ht="15">
      <c r="A121" s="186"/>
      <c r="B121" s="186"/>
      <c r="C121" s="186"/>
      <c r="D121" s="187"/>
      <c r="E121" s="45">
        <f t="shared" si="7"/>
        <v>0</v>
      </c>
      <c r="F121" s="116"/>
      <c r="G121" s="64"/>
    </row>
    <row r="122" spans="1:7" ht="15">
      <c r="A122" s="186"/>
      <c r="B122" s="186"/>
      <c r="C122" s="186"/>
      <c r="D122" s="187"/>
      <c r="E122" s="45">
        <f t="shared" si="7"/>
        <v>0</v>
      </c>
      <c r="F122" s="116"/>
      <c r="G122" s="64"/>
    </row>
    <row r="123" spans="1:7" ht="15">
      <c r="A123" s="186"/>
      <c r="B123" s="186"/>
      <c r="C123" s="186"/>
      <c r="D123" s="187"/>
      <c r="E123" s="45">
        <f t="shared" si="7"/>
        <v>0</v>
      </c>
      <c r="F123" s="116"/>
      <c r="G123" s="64"/>
    </row>
    <row r="124" spans="1:7" ht="15">
      <c r="A124" s="186"/>
      <c r="B124" s="186"/>
      <c r="C124" s="186"/>
      <c r="D124" s="187"/>
      <c r="E124" s="45">
        <f t="shared" si="7"/>
        <v>0</v>
      </c>
      <c r="F124" s="116"/>
      <c r="G124" s="64"/>
    </row>
    <row r="125" spans="1:7" ht="15">
      <c r="A125" s="186"/>
      <c r="B125" s="186"/>
      <c r="C125" s="186"/>
      <c r="D125" s="187"/>
      <c r="E125" s="45">
        <f t="shared" si="7"/>
        <v>0</v>
      </c>
      <c r="F125" s="116"/>
      <c r="G125" s="64"/>
    </row>
    <row r="126" spans="1:7" ht="15">
      <c r="A126" s="186"/>
      <c r="B126" s="186"/>
      <c r="C126" s="186"/>
      <c r="D126" s="187"/>
      <c r="E126" s="45">
        <f t="shared" si="7"/>
        <v>0</v>
      </c>
      <c r="F126" s="116"/>
      <c r="G126" s="64"/>
    </row>
    <row r="127" spans="1:7" ht="15">
      <c r="A127" s="186"/>
      <c r="B127" s="186"/>
      <c r="C127" s="186"/>
      <c r="D127" s="187"/>
      <c r="E127" s="45">
        <f t="shared" si="7"/>
        <v>0</v>
      </c>
      <c r="F127" s="116"/>
      <c r="G127" s="64"/>
    </row>
    <row r="128" spans="1:7" ht="15">
      <c r="A128" s="186"/>
      <c r="B128" s="186"/>
      <c r="C128" s="186"/>
      <c r="D128" s="187"/>
      <c r="E128" s="45">
        <f t="shared" si="7"/>
        <v>0</v>
      </c>
      <c r="F128" s="116"/>
      <c r="G128" s="64"/>
    </row>
    <row r="129" spans="1:7" ht="15">
      <c r="A129" s="41" t="s">
        <v>170</v>
      </c>
      <c r="B129" s="46"/>
      <c r="C129" s="46"/>
      <c r="D129" s="46"/>
      <c r="E129" s="47">
        <f>SUM(E116:E128)</f>
        <v>0</v>
      </c>
      <c r="F129" s="117"/>
      <c r="G129" s="72">
        <f>SUM(G116:G128)</f>
        <v>3000</v>
      </c>
    </row>
    <row r="130" spans="1:6" ht="15">
      <c r="A130" s="276"/>
      <c r="B130" s="276"/>
      <c r="C130" s="276"/>
      <c r="D130" s="276"/>
      <c r="E130" s="276"/>
      <c r="F130" s="120"/>
    </row>
    <row r="131" spans="1:6" ht="15.5">
      <c r="A131" s="285" t="s">
        <v>197</v>
      </c>
      <c r="B131" s="285"/>
      <c r="C131" s="285"/>
      <c r="D131" s="285"/>
      <c r="E131" s="74">
        <f>E17+E33+E49+E65+E81+E97+E113</f>
        <v>3180</v>
      </c>
      <c r="F131" s="124"/>
    </row>
    <row r="132" spans="4:6" ht="15">
      <c r="D132" s="62" t="s">
        <v>182</v>
      </c>
      <c r="E132" s="64">
        <f>G17+G49+G81+G129</f>
        <v>151240</v>
      </c>
      <c r="F132" s="64"/>
    </row>
    <row r="133" spans="1:7" ht="16" thickBot="1">
      <c r="A133" s="283" t="s">
        <v>172</v>
      </c>
      <c r="B133" s="283"/>
      <c r="C133" s="283"/>
      <c r="D133" s="283"/>
      <c r="E133" s="283"/>
      <c r="F133" s="283"/>
      <c r="G133" s="283"/>
    </row>
    <row r="134" spans="1:7" ht="153" customHeight="1">
      <c r="A134" s="188" t="s">
        <v>173</v>
      </c>
      <c r="B134" s="189" t="s">
        <v>198</v>
      </c>
      <c r="C134" s="189" t="s">
        <v>175</v>
      </c>
      <c r="D134" s="189" t="s">
        <v>176</v>
      </c>
      <c r="E134" s="189" t="s">
        <v>177</v>
      </c>
      <c r="F134" s="190"/>
      <c r="G134" s="55" t="s">
        <v>178</v>
      </c>
    </row>
    <row r="135" spans="1:7" ht="15">
      <c r="A135" s="191" t="s">
        <v>199</v>
      </c>
      <c r="B135" s="192">
        <v>2544</v>
      </c>
      <c r="C135" s="187"/>
      <c r="D135" s="187">
        <v>636</v>
      </c>
      <c r="E135" s="187"/>
      <c r="F135" s="193"/>
      <c r="G135" s="59">
        <f aca="true" t="shared" si="8" ref="G135:G142">SUM(B135:E135)</f>
        <v>3180</v>
      </c>
    </row>
    <row r="136" spans="1:7" ht="15">
      <c r="A136" s="191" t="s">
        <v>200</v>
      </c>
      <c r="B136" s="192">
        <v>74120</v>
      </c>
      <c r="C136" s="187"/>
      <c r="D136" s="187">
        <v>74120</v>
      </c>
      <c r="E136" s="187"/>
      <c r="F136" s="193"/>
      <c r="G136" s="59">
        <f t="shared" si="8"/>
        <v>148240</v>
      </c>
    </row>
    <row r="137" spans="1:7" ht="15">
      <c r="A137" s="191"/>
      <c r="B137" s="192"/>
      <c r="C137" s="187"/>
      <c r="D137" s="187"/>
      <c r="E137" s="187"/>
      <c r="F137" s="193"/>
      <c r="G137" s="59">
        <f t="shared" si="8"/>
        <v>0</v>
      </c>
    </row>
    <row r="138" spans="1:7" ht="15">
      <c r="A138" s="191"/>
      <c r="B138" s="192"/>
      <c r="C138" s="187"/>
      <c r="D138" s="187"/>
      <c r="E138" s="187"/>
      <c r="F138" s="193"/>
      <c r="G138" s="59">
        <f t="shared" si="8"/>
        <v>0</v>
      </c>
    </row>
    <row r="139" spans="1:7" ht="15">
      <c r="A139" s="191"/>
      <c r="B139" s="192"/>
      <c r="C139" s="187"/>
      <c r="D139" s="187"/>
      <c r="E139" s="187"/>
      <c r="F139" s="193"/>
      <c r="G139" s="59">
        <f t="shared" si="8"/>
        <v>0</v>
      </c>
    </row>
    <row r="140" spans="1:7" ht="15">
      <c r="A140" s="191"/>
      <c r="B140" s="192"/>
      <c r="C140" s="187"/>
      <c r="D140" s="187"/>
      <c r="E140" s="187"/>
      <c r="F140" s="193"/>
      <c r="G140" s="59">
        <f t="shared" si="8"/>
        <v>0</v>
      </c>
    </row>
    <row r="141" spans="1:7" ht="15">
      <c r="A141" s="191"/>
      <c r="B141" s="192"/>
      <c r="C141" s="187"/>
      <c r="D141" s="187"/>
      <c r="E141" s="187"/>
      <c r="F141" s="193"/>
      <c r="G141" s="59">
        <f t="shared" si="8"/>
        <v>0</v>
      </c>
    </row>
    <row r="142" spans="1:7" ht="15" thickBot="1">
      <c r="A142" s="194"/>
      <c r="B142" s="195"/>
      <c r="C142" s="196"/>
      <c r="D142" s="196"/>
      <c r="E142" s="196"/>
      <c r="F142" s="197"/>
      <c r="G142" s="59">
        <f t="shared" si="8"/>
        <v>0</v>
      </c>
    </row>
    <row r="143" spans="1:7" ht="15" thickBot="1">
      <c r="A143" s="52" t="s">
        <v>179</v>
      </c>
      <c r="B143" s="57">
        <f>SUM(B137:B142)</f>
        <v>0</v>
      </c>
      <c r="C143" s="57">
        <f>SUM(C137:C142)</f>
        <v>0</v>
      </c>
      <c r="D143" s="57">
        <f>SUM(D137:D142)</f>
        <v>0</v>
      </c>
      <c r="E143" s="57">
        <f>SUM(E137:E142)</f>
        <v>0</v>
      </c>
      <c r="F143" s="125"/>
      <c r="G143" s="58">
        <f>SUM(G137:G142)</f>
        <v>0</v>
      </c>
    </row>
    <row r="144" spans="1:7" ht="15">
      <c r="A144" s="73" t="s">
        <v>182</v>
      </c>
      <c r="B144" s="64">
        <f>B135+B136</f>
        <v>76664</v>
      </c>
      <c r="C144" s="62"/>
      <c r="D144" s="64">
        <f>D135+D136</f>
        <v>74756</v>
      </c>
      <c r="G144" s="64">
        <f>G135+G136</f>
        <v>151420</v>
      </c>
    </row>
  </sheetData>
  <sheetProtection sort="0" autoFilter="0"/>
  <mergeCells count="14">
    <mergeCell ref="A63:E63"/>
    <mergeCell ref="A82:E82"/>
    <mergeCell ref="A98:E98"/>
    <mergeCell ref="A133:G133"/>
    <mergeCell ref="A130:E130"/>
    <mergeCell ref="A131:D131"/>
    <mergeCell ref="A66:E66"/>
    <mergeCell ref="A1:E1"/>
    <mergeCell ref="B2:E2"/>
    <mergeCell ref="A18:E18"/>
    <mergeCell ref="A34:E34"/>
    <mergeCell ref="A50:E50"/>
    <mergeCell ref="A47:E47"/>
    <mergeCell ref="C48:D48"/>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000396251678"/>
    <pageSetUpPr fitToPage="1"/>
  </sheetPr>
  <dimension ref="A1:I120"/>
  <sheetViews>
    <sheetView workbookViewId="0" topLeftCell="A1">
      <selection activeCell="A1" sqref="A1:G1"/>
    </sheetView>
  </sheetViews>
  <sheetFormatPr defaultColWidth="9.140625" defaultRowHeight="15"/>
  <cols>
    <col min="1" max="1" width="32.7109375" style="0" customWidth="1"/>
    <col min="2" max="2" width="13.8515625" style="0" customWidth="1"/>
    <col min="3" max="3" width="8.00390625" style="0" customWidth="1"/>
    <col min="4" max="4" width="19.421875" style="0" customWidth="1"/>
    <col min="5" max="5" width="14.28125" style="0" customWidth="1"/>
    <col min="6" max="6" width="12.7109375" style="0" customWidth="1"/>
    <col min="7" max="7" width="15.140625" style="0" customWidth="1"/>
    <col min="8" max="8" width="14.421875" style="0" customWidth="1"/>
  </cols>
  <sheetData>
    <row r="1" spans="1:7" ht="15">
      <c r="A1" s="277" t="s">
        <v>146</v>
      </c>
      <c r="B1" s="277"/>
      <c r="C1" s="277"/>
      <c r="D1" s="277"/>
      <c r="E1" s="277"/>
      <c r="F1" s="277"/>
      <c r="G1" s="277"/>
    </row>
    <row r="2" spans="1:7" ht="15">
      <c r="A2" s="41" t="s">
        <v>147</v>
      </c>
      <c r="B2" s="289"/>
      <c r="C2" s="289"/>
      <c r="D2" s="289"/>
      <c r="E2" s="289"/>
      <c r="F2" s="289"/>
      <c r="G2" s="289"/>
    </row>
    <row r="3" spans="1:9" ht="58.5" customHeight="1">
      <c r="A3" s="42" t="s">
        <v>148</v>
      </c>
      <c r="B3" s="42" t="s">
        <v>149</v>
      </c>
      <c r="C3" s="158"/>
      <c r="D3" s="158"/>
      <c r="E3" s="42" t="s">
        <v>150</v>
      </c>
      <c r="F3" s="42" t="s">
        <v>151</v>
      </c>
      <c r="G3" s="42" t="s">
        <v>142</v>
      </c>
      <c r="H3" s="149"/>
      <c r="I3" s="76"/>
    </row>
    <row r="4" spans="1:8" ht="15">
      <c r="A4" s="65" t="s">
        <v>183</v>
      </c>
      <c r="B4" s="65">
        <v>1960</v>
      </c>
      <c r="C4" s="140"/>
      <c r="D4" s="140"/>
      <c r="E4" s="65" t="s">
        <v>184</v>
      </c>
      <c r="F4" s="67">
        <v>23</v>
      </c>
      <c r="G4" s="159">
        <f>B4*F4</f>
        <v>45080</v>
      </c>
      <c r="H4" s="70"/>
    </row>
    <row r="5" spans="1:8" ht="15">
      <c r="A5" s="65" t="s">
        <v>185</v>
      </c>
      <c r="B5" s="65">
        <v>1960</v>
      </c>
      <c r="C5" s="140"/>
      <c r="D5" s="140"/>
      <c r="E5" s="65" t="s">
        <v>184</v>
      </c>
      <c r="F5" s="67">
        <v>23</v>
      </c>
      <c r="G5" s="159">
        <f aca="true" t="shared" si="0" ref="G5:G6">B5*F5</f>
        <v>45080</v>
      </c>
      <c r="H5" s="70"/>
    </row>
    <row r="6" spans="1:8" ht="15">
      <c r="A6" s="65" t="s">
        <v>186</v>
      </c>
      <c r="B6" s="65">
        <v>1960</v>
      </c>
      <c r="C6" s="140"/>
      <c r="D6" s="140"/>
      <c r="E6" s="65" t="s">
        <v>184</v>
      </c>
      <c r="F6" s="67">
        <v>23</v>
      </c>
      <c r="G6" s="159">
        <f t="shared" si="0"/>
        <v>45080</v>
      </c>
      <c r="H6" s="70"/>
    </row>
    <row r="7" spans="1:8" ht="43.5">
      <c r="A7" s="135" t="s">
        <v>201</v>
      </c>
      <c r="B7" s="135" t="s">
        <v>202</v>
      </c>
      <c r="C7" s="136"/>
      <c r="D7" s="137" t="s">
        <v>203</v>
      </c>
      <c r="E7" s="65"/>
      <c r="F7" s="51"/>
      <c r="G7" s="144"/>
      <c r="H7" s="130"/>
    </row>
    <row r="8" spans="1:8" ht="15">
      <c r="A8" s="133" t="s">
        <v>204</v>
      </c>
      <c r="B8" s="134">
        <v>42933</v>
      </c>
      <c r="C8" s="65"/>
      <c r="D8" s="65" t="s">
        <v>205</v>
      </c>
      <c r="E8" s="65"/>
      <c r="F8" s="51"/>
      <c r="G8" s="144"/>
      <c r="H8" s="130"/>
    </row>
    <row r="9" spans="1:8" ht="15">
      <c r="A9" s="133" t="s">
        <v>206</v>
      </c>
      <c r="B9" s="134">
        <v>42933</v>
      </c>
      <c r="C9" s="65"/>
      <c r="D9" s="65" t="s">
        <v>207</v>
      </c>
      <c r="E9" s="65"/>
      <c r="F9" s="51"/>
      <c r="G9" s="144"/>
      <c r="H9" s="130"/>
    </row>
    <row r="10" spans="1:8" ht="15">
      <c r="A10" s="133" t="s">
        <v>208</v>
      </c>
      <c r="B10" s="134">
        <v>43115</v>
      </c>
      <c r="C10" s="65"/>
      <c r="D10" s="65" t="s">
        <v>209</v>
      </c>
      <c r="E10" s="65"/>
      <c r="F10" s="51"/>
      <c r="G10" s="144"/>
      <c r="H10" s="130"/>
    </row>
    <row r="11" spans="1:8" ht="15">
      <c r="A11" s="133" t="s">
        <v>210</v>
      </c>
      <c r="B11" s="134">
        <v>43297</v>
      </c>
      <c r="C11" s="44"/>
      <c r="D11" s="65" t="s">
        <v>211</v>
      </c>
      <c r="E11" s="44"/>
      <c r="F11" s="51"/>
      <c r="G11" s="144"/>
      <c r="H11" s="130"/>
    </row>
    <row r="12" spans="1:8" ht="15">
      <c r="A12" s="133" t="s">
        <v>212</v>
      </c>
      <c r="B12" s="134">
        <v>43297</v>
      </c>
      <c r="C12" s="44"/>
      <c r="D12" s="65" t="s">
        <v>213</v>
      </c>
      <c r="E12" s="44"/>
      <c r="F12" s="142"/>
      <c r="G12" s="155">
        <f>SUM(G4:G11)</f>
        <v>135240</v>
      </c>
      <c r="H12" s="148"/>
    </row>
    <row r="13" spans="1:7" ht="15">
      <c r="A13" s="279"/>
      <c r="B13" s="279"/>
      <c r="C13" s="279"/>
      <c r="D13" s="279"/>
      <c r="E13" s="279"/>
      <c r="F13" s="279"/>
      <c r="G13" s="279"/>
    </row>
    <row r="14" spans="1:7" ht="55.5" customHeight="1">
      <c r="A14" s="42" t="s">
        <v>153</v>
      </c>
      <c r="B14" s="42" t="s">
        <v>149</v>
      </c>
      <c r="C14" s="43"/>
      <c r="D14" s="43"/>
      <c r="E14" s="42" t="s">
        <v>150</v>
      </c>
      <c r="F14" s="42" t="s">
        <v>151</v>
      </c>
      <c r="G14" s="42" t="s">
        <v>142</v>
      </c>
    </row>
    <row r="15" spans="1:7" ht="15">
      <c r="A15" s="44"/>
      <c r="B15" s="44"/>
      <c r="C15" s="142"/>
      <c r="D15" s="142"/>
      <c r="E15" s="44"/>
      <c r="F15" s="51"/>
      <c r="G15" s="144">
        <f>B15*F15</f>
        <v>0</v>
      </c>
    </row>
    <row r="16" spans="1:7" ht="15">
      <c r="A16" s="44"/>
      <c r="B16" s="44"/>
      <c r="C16" s="142"/>
      <c r="D16" s="142"/>
      <c r="E16" s="44"/>
      <c r="F16" s="51"/>
      <c r="G16" s="144">
        <f aca="true" t="shared" si="1" ref="G16:G22">B16*F16</f>
        <v>0</v>
      </c>
    </row>
    <row r="17" spans="1:7" ht="15">
      <c r="A17" s="44"/>
      <c r="B17" s="44"/>
      <c r="C17" s="142"/>
      <c r="D17" s="142"/>
      <c r="E17" s="44"/>
      <c r="F17" s="51"/>
      <c r="G17" s="144">
        <f t="shared" si="1"/>
        <v>0</v>
      </c>
    </row>
    <row r="18" spans="1:7" ht="15">
      <c r="A18" s="44"/>
      <c r="B18" s="44"/>
      <c r="C18" s="142"/>
      <c r="D18" s="142"/>
      <c r="E18" s="44"/>
      <c r="F18" s="51"/>
      <c r="G18" s="144">
        <f t="shared" si="1"/>
        <v>0</v>
      </c>
    </row>
    <row r="19" spans="1:7" ht="15">
      <c r="A19" s="44"/>
      <c r="B19" s="44"/>
      <c r="C19" s="142"/>
      <c r="D19" s="142"/>
      <c r="E19" s="44"/>
      <c r="F19" s="51"/>
      <c r="G19" s="144">
        <f t="shared" si="1"/>
        <v>0</v>
      </c>
    </row>
    <row r="20" spans="1:7" ht="15">
      <c r="A20" s="44"/>
      <c r="B20" s="44"/>
      <c r="C20" s="142"/>
      <c r="D20" s="142"/>
      <c r="E20" s="44"/>
      <c r="F20" s="51"/>
      <c r="G20" s="144">
        <f>B20*F20</f>
        <v>0</v>
      </c>
    </row>
    <row r="21" spans="1:7" ht="15">
      <c r="A21" s="44"/>
      <c r="B21" s="44"/>
      <c r="C21" s="142"/>
      <c r="D21" s="142"/>
      <c r="E21" s="44"/>
      <c r="F21" s="51"/>
      <c r="G21" s="144">
        <f t="shared" si="1"/>
        <v>0</v>
      </c>
    </row>
    <row r="22" spans="1:7" ht="15">
      <c r="A22" s="44"/>
      <c r="B22" s="44"/>
      <c r="C22" s="142"/>
      <c r="D22" s="142"/>
      <c r="E22" s="44"/>
      <c r="F22" s="51"/>
      <c r="G22" s="144">
        <f t="shared" si="1"/>
        <v>0</v>
      </c>
    </row>
    <row r="23" spans="1:7" ht="15">
      <c r="A23" s="41" t="s">
        <v>154</v>
      </c>
      <c r="B23" s="142"/>
      <c r="C23" s="142"/>
      <c r="D23" s="142"/>
      <c r="E23" s="142"/>
      <c r="F23" s="142"/>
      <c r="G23" s="155">
        <f>SUM(G15:G22)</f>
        <v>0</v>
      </c>
    </row>
    <row r="24" spans="1:7" ht="15">
      <c r="A24" s="291"/>
      <c r="B24" s="292"/>
      <c r="C24" s="292"/>
      <c r="D24" s="292"/>
      <c r="E24" s="292"/>
      <c r="F24" s="292"/>
      <c r="G24" s="293"/>
    </row>
    <row r="25" spans="1:7" ht="15">
      <c r="A25" s="128"/>
      <c r="B25" s="112"/>
      <c r="C25" s="112"/>
      <c r="D25" s="112"/>
      <c r="E25" s="112"/>
      <c r="F25" s="112"/>
      <c r="G25" s="129"/>
    </row>
    <row r="26" spans="1:7" s="130" customFormat="1" ht="15">
      <c r="A26" s="290"/>
      <c r="B26" s="290"/>
      <c r="C26" s="290"/>
      <c r="D26" s="290"/>
      <c r="E26" s="290"/>
      <c r="F26" s="290"/>
      <c r="G26" s="290"/>
    </row>
    <row r="27" spans="1:9" ht="48" customHeight="1">
      <c r="A27" s="42" t="s">
        <v>155</v>
      </c>
      <c r="B27" s="42" t="s">
        <v>149</v>
      </c>
      <c r="C27" s="42" t="s">
        <v>156</v>
      </c>
      <c r="D27" s="42" t="s">
        <v>157</v>
      </c>
      <c r="E27" s="42" t="s">
        <v>150</v>
      </c>
      <c r="F27" s="42" t="s">
        <v>151</v>
      </c>
      <c r="G27" s="42" t="s">
        <v>142</v>
      </c>
      <c r="H27" s="149"/>
      <c r="I27" s="76"/>
    </row>
    <row r="28" spans="1:8" ht="15">
      <c r="A28" s="139" t="s">
        <v>214</v>
      </c>
      <c r="B28" s="140">
        <v>2</v>
      </c>
      <c r="C28" s="140" t="s">
        <v>215</v>
      </c>
      <c r="D28" s="140" t="s">
        <v>216</v>
      </c>
      <c r="E28" s="140" t="s">
        <v>217</v>
      </c>
      <c r="F28" s="141">
        <v>90000</v>
      </c>
      <c r="G28" s="146">
        <f>B28*F28</f>
        <v>180000</v>
      </c>
      <c r="H28" s="70"/>
    </row>
    <row r="29" spans="1:8" ht="43.5">
      <c r="A29" s="135" t="s">
        <v>201</v>
      </c>
      <c r="B29" s="135" t="s">
        <v>202</v>
      </c>
      <c r="C29" s="136"/>
      <c r="D29" s="137" t="s">
        <v>203</v>
      </c>
      <c r="E29" s="65"/>
      <c r="F29" s="69"/>
      <c r="G29" s="138"/>
      <c r="H29" s="70"/>
    </row>
    <row r="30" spans="1:8" ht="15">
      <c r="A30" s="133" t="s">
        <v>204</v>
      </c>
      <c r="B30" s="134">
        <v>42933</v>
      </c>
      <c r="C30" s="65"/>
      <c r="D30" s="65" t="s">
        <v>218</v>
      </c>
      <c r="E30" s="65"/>
      <c r="F30" s="69"/>
      <c r="G30" s="138"/>
      <c r="H30" s="70"/>
    </row>
    <row r="31" spans="1:8" ht="15">
      <c r="A31" s="133" t="s">
        <v>206</v>
      </c>
      <c r="B31" s="134">
        <v>42933</v>
      </c>
      <c r="C31" s="65"/>
      <c r="D31" s="65" t="s">
        <v>219</v>
      </c>
      <c r="E31" s="65"/>
      <c r="F31" s="69"/>
      <c r="G31" s="138"/>
      <c r="H31" s="70"/>
    </row>
    <row r="32" spans="1:8" ht="15">
      <c r="A32" s="133" t="s">
        <v>208</v>
      </c>
      <c r="B32" s="134">
        <v>43115</v>
      </c>
      <c r="C32" s="65"/>
      <c r="D32" s="65" t="s">
        <v>220</v>
      </c>
      <c r="E32" s="65"/>
      <c r="F32" s="69"/>
      <c r="G32" s="138"/>
      <c r="H32" s="70"/>
    </row>
    <row r="33" spans="1:7" ht="15">
      <c r="A33" s="133" t="s">
        <v>210</v>
      </c>
      <c r="B33" s="145">
        <v>43115</v>
      </c>
      <c r="C33" s="44"/>
      <c r="D33" s="65" t="s">
        <v>220</v>
      </c>
      <c r="E33" s="44"/>
      <c r="F33" s="61"/>
      <c r="G33" s="112"/>
    </row>
    <row r="34" spans="1:7" ht="15">
      <c r="A34" s="133" t="s">
        <v>212</v>
      </c>
      <c r="B34" s="145">
        <v>43297</v>
      </c>
      <c r="C34" s="44"/>
      <c r="D34" s="65" t="s">
        <v>213</v>
      </c>
      <c r="E34" s="44"/>
      <c r="F34" s="61"/>
      <c r="G34" s="60"/>
    </row>
    <row r="35" spans="1:7" ht="15">
      <c r="A35" s="280"/>
      <c r="B35" s="281"/>
      <c r="C35" s="281"/>
      <c r="D35" s="281"/>
      <c r="E35" s="281"/>
      <c r="F35" s="281"/>
      <c r="G35" s="282"/>
    </row>
    <row r="36" spans="1:7" ht="29">
      <c r="A36" s="48" t="s">
        <v>159</v>
      </c>
      <c r="B36" s="44"/>
      <c r="C36" s="142"/>
      <c r="D36" s="142"/>
      <c r="E36" s="142"/>
      <c r="F36" s="142"/>
      <c r="G36" s="144"/>
    </row>
    <row r="37" spans="1:8" ht="15">
      <c r="A37" s="41" t="s">
        <v>160</v>
      </c>
      <c r="B37" s="142"/>
      <c r="C37" s="142"/>
      <c r="D37" s="142"/>
      <c r="E37" s="142"/>
      <c r="F37" s="142"/>
      <c r="G37" s="155">
        <f>SUM(G28)</f>
        <v>180000</v>
      </c>
      <c r="H37" s="64"/>
    </row>
    <row r="38" spans="1:7" ht="15">
      <c r="A38" s="276"/>
      <c r="B38" s="276"/>
      <c r="C38" s="276"/>
      <c r="D38" s="276"/>
      <c r="E38" s="276"/>
      <c r="F38" s="276"/>
      <c r="G38" s="276"/>
    </row>
    <row r="39" spans="1:9" ht="46.5" customHeight="1">
      <c r="A39" s="42" t="s">
        <v>161</v>
      </c>
      <c r="B39" s="42" t="s">
        <v>149</v>
      </c>
      <c r="C39" s="43"/>
      <c r="D39" s="43"/>
      <c r="E39" s="42" t="s">
        <v>150</v>
      </c>
      <c r="F39" s="42" t="s">
        <v>151</v>
      </c>
      <c r="G39" s="42" t="s">
        <v>142</v>
      </c>
      <c r="H39" s="149"/>
      <c r="I39" s="76"/>
    </row>
    <row r="40" spans="1:8" ht="58.9" customHeight="1">
      <c r="A40" s="139" t="s">
        <v>221</v>
      </c>
      <c r="B40" s="140">
        <v>2</v>
      </c>
      <c r="C40" s="140"/>
      <c r="D40" s="140"/>
      <c r="E40" s="140" t="s">
        <v>190</v>
      </c>
      <c r="F40" s="146">
        <v>60</v>
      </c>
      <c r="G40" s="144">
        <f aca="true" t="shared" si="2" ref="G40">B40*F40</f>
        <v>120</v>
      </c>
      <c r="H40" s="64"/>
    </row>
    <row r="41" spans="1:7" ht="15">
      <c r="A41" s="44"/>
      <c r="B41" s="44"/>
      <c r="C41" s="112"/>
      <c r="D41" s="112"/>
      <c r="E41" s="44"/>
      <c r="F41" s="51"/>
      <c r="G41" s="60"/>
    </row>
    <row r="42" spans="1:7" ht="43.5">
      <c r="A42" s="135" t="s">
        <v>201</v>
      </c>
      <c r="B42" s="135" t="s">
        <v>202</v>
      </c>
      <c r="C42" s="136"/>
      <c r="D42" s="137" t="s">
        <v>203</v>
      </c>
      <c r="E42" s="44"/>
      <c r="F42" s="51"/>
      <c r="G42" s="60"/>
    </row>
    <row r="43" spans="1:7" ht="15">
      <c r="A43" s="133" t="s">
        <v>204</v>
      </c>
      <c r="B43" s="134"/>
      <c r="C43" s="65"/>
      <c r="D43" s="65"/>
      <c r="E43" s="44"/>
      <c r="F43" s="51"/>
      <c r="G43" s="60"/>
    </row>
    <row r="44" spans="1:7" ht="15">
      <c r="A44" s="133" t="s">
        <v>206</v>
      </c>
      <c r="B44" s="131"/>
      <c r="C44" s="65"/>
      <c r="D44" s="65"/>
      <c r="E44" s="44"/>
      <c r="F44" s="51"/>
      <c r="G44" s="60"/>
    </row>
    <row r="45" spans="1:7" ht="15">
      <c r="A45" s="133" t="s">
        <v>208</v>
      </c>
      <c r="B45" s="131"/>
      <c r="C45" s="65"/>
      <c r="D45" s="65"/>
      <c r="E45" s="44"/>
      <c r="F45" s="51"/>
      <c r="G45" s="60"/>
    </row>
    <row r="46" spans="1:7" ht="15">
      <c r="A46" s="133" t="s">
        <v>210</v>
      </c>
      <c r="B46" s="132"/>
      <c r="C46" s="44"/>
      <c r="D46" s="44"/>
      <c r="E46" s="44"/>
      <c r="F46" s="51"/>
      <c r="G46" s="60"/>
    </row>
    <row r="47" spans="1:7" ht="15">
      <c r="A47" s="133" t="s">
        <v>212</v>
      </c>
      <c r="B47" s="132"/>
      <c r="C47" s="44"/>
      <c r="D47" s="44"/>
      <c r="E47" s="44"/>
      <c r="F47" s="51"/>
      <c r="G47" s="60"/>
    </row>
    <row r="48" spans="1:7" ht="15">
      <c r="A48" s="150"/>
      <c r="B48" s="151"/>
      <c r="C48" s="152"/>
      <c r="D48" s="152"/>
      <c r="E48" s="152"/>
      <c r="F48" s="153"/>
      <c r="G48" s="154"/>
    </row>
    <row r="49" spans="1:7" ht="29">
      <c r="A49" s="48" t="s">
        <v>159</v>
      </c>
      <c r="B49" s="44"/>
      <c r="C49" s="142"/>
      <c r="D49" s="142"/>
      <c r="E49" s="142"/>
      <c r="F49" s="142"/>
      <c r="G49" s="144"/>
    </row>
    <row r="50" spans="1:7" ht="15">
      <c r="A50" s="41" t="s">
        <v>162</v>
      </c>
      <c r="B50" s="142"/>
      <c r="C50" s="142"/>
      <c r="D50" s="142"/>
      <c r="E50" s="142"/>
      <c r="F50" s="142"/>
      <c r="G50" s="155">
        <f>SUM(G40)</f>
        <v>120</v>
      </c>
    </row>
    <row r="51" spans="1:7" ht="15">
      <c r="A51" s="276"/>
      <c r="B51" s="276"/>
      <c r="C51" s="276"/>
      <c r="D51" s="276"/>
      <c r="E51" s="276"/>
      <c r="F51" s="276"/>
      <c r="G51" s="276"/>
    </row>
    <row r="52" spans="1:7" ht="51.75" customHeight="1">
      <c r="A52" s="42" t="s">
        <v>163</v>
      </c>
      <c r="B52" s="42" t="s">
        <v>149</v>
      </c>
      <c r="C52" s="156"/>
      <c r="D52" s="156"/>
      <c r="E52" s="42" t="s">
        <v>150</v>
      </c>
      <c r="F52" s="42" t="s">
        <v>151</v>
      </c>
      <c r="G52" s="42" t="s">
        <v>142</v>
      </c>
    </row>
    <row r="53" spans="1:7" ht="15">
      <c r="A53" s="44"/>
      <c r="B53" s="44"/>
      <c r="C53" s="142"/>
      <c r="D53" s="142"/>
      <c r="E53" s="44"/>
      <c r="F53" s="51"/>
      <c r="G53" s="144">
        <f>B53*F53</f>
        <v>0</v>
      </c>
    </row>
    <row r="54" spans="1:7" ht="15">
      <c r="A54" s="44"/>
      <c r="B54" s="44"/>
      <c r="C54" s="142"/>
      <c r="D54" s="142"/>
      <c r="E54" s="44"/>
      <c r="F54" s="51"/>
      <c r="G54" s="144">
        <f aca="true" t="shared" si="3" ref="G54:G59">B54*F54</f>
        <v>0</v>
      </c>
    </row>
    <row r="55" spans="1:7" ht="15">
      <c r="A55" s="44"/>
      <c r="B55" s="44"/>
      <c r="C55" s="142"/>
      <c r="D55" s="142"/>
      <c r="E55" s="44"/>
      <c r="F55" s="51"/>
      <c r="G55" s="144">
        <f t="shared" si="3"/>
        <v>0</v>
      </c>
    </row>
    <row r="56" spans="1:7" ht="15">
      <c r="A56" s="44"/>
      <c r="B56" s="44"/>
      <c r="C56" s="142"/>
      <c r="D56" s="142"/>
      <c r="E56" s="44"/>
      <c r="F56" s="51"/>
      <c r="G56" s="144">
        <f t="shared" si="3"/>
        <v>0</v>
      </c>
    </row>
    <row r="57" spans="1:7" ht="15">
      <c r="A57" s="44"/>
      <c r="B57" s="44"/>
      <c r="C57" s="142"/>
      <c r="D57" s="142"/>
      <c r="E57" s="44"/>
      <c r="F57" s="51"/>
      <c r="G57" s="144">
        <f t="shared" si="3"/>
        <v>0</v>
      </c>
    </row>
    <row r="58" spans="1:7" ht="15">
      <c r="A58" s="44"/>
      <c r="B58" s="44"/>
      <c r="C58" s="142"/>
      <c r="D58" s="142"/>
      <c r="E58" s="44"/>
      <c r="F58" s="51"/>
      <c r="G58" s="144">
        <f t="shared" si="3"/>
        <v>0</v>
      </c>
    </row>
    <row r="59" spans="1:7" ht="15">
      <c r="A59" s="44"/>
      <c r="B59" s="44"/>
      <c r="C59" s="142"/>
      <c r="D59" s="142"/>
      <c r="E59" s="44"/>
      <c r="F59" s="51"/>
      <c r="G59" s="144">
        <f t="shared" si="3"/>
        <v>0</v>
      </c>
    </row>
    <row r="60" spans="1:7" ht="15">
      <c r="A60" s="41" t="s">
        <v>164</v>
      </c>
      <c r="B60" s="142"/>
      <c r="C60" s="142"/>
      <c r="D60" s="142"/>
      <c r="E60" s="142"/>
      <c r="F60" s="142"/>
      <c r="G60" s="155">
        <f>SUM(G53:G59)</f>
        <v>0</v>
      </c>
    </row>
    <row r="61" spans="1:7" ht="15">
      <c r="A61" s="276"/>
      <c r="B61" s="276"/>
      <c r="C61" s="276"/>
      <c r="D61" s="276"/>
      <c r="E61" s="276"/>
      <c r="F61" s="276"/>
      <c r="G61" s="276"/>
    </row>
    <row r="62" spans="1:7" ht="50.25" customHeight="1">
      <c r="A62" s="42" t="s">
        <v>165</v>
      </c>
      <c r="B62" s="42" t="s">
        <v>149</v>
      </c>
      <c r="C62" s="156"/>
      <c r="D62" s="156"/>
      <c r="E62" s="42" t="s">
        <v>150</v>
      </c>
      <c r="F62" s="42" t="s">
        <v>151</v>
      </c>
      <c r="G62" s="42" t="s">
        <v>142</v>
      </c>
    </row>
    <row r="63" spans="1:7" ht="15">
      <c r="A63" s="44"/>
      <c r="B63" s="44"/>
      <c r="C63" s="142"/>
      <c r="D63" s="142"/>
      <c r="E63" s="44"/>
      <c r="F63" s="51"/>
      <c r="G63" s="144">
        <f>B63*F63</f>
        <v>0</v>
      </c>
    </row>
    <row r="64" spans="1:7" ht="15">
      <c r="A64" s="44"/>
      <c r="B64" s="44"/>
      <c r="C64" s="142"/>
      <c r="D64" s="142"/>
      <c r="E64" s="44"/>
      <c r="F64" s="51"/>
      <c r="G64" s="144">
        <f aca="true" t="shared" si="4" ref="G64:G75">B64*F64</f>
        <v>0</v>
      </c>
    </row>
    <row r="65" spans="1:7" ht="15">
      <c r="A65" s="44"/>
      <c r="B65" s="44"/>
      <c r="C65" s="142"/>
      <c r="D65" s="142"/>
      <c r="E65" s="44"/>
      <c r="F65" s="51"/>
      <c r="G65" s="144">
        <f t="shared" si="4"/>
        <v>0</v>
      </c>
    </row>
    <row r="66" spans="1:7" ht="15">
      <c r="A66" s="44"/>
      <c r="B66" s="44"/>
      <c r="C66" s="142"/>
      <c r="D66" s="142"/>
      <c r="E66" s="44"/>
      <c r="F66" s="51"/>
      <c r="G66" s="144">
        <f t="shared" si="4"/>
        <v>0</v>
      </c>
    </row>
    <row r="67" spans="1:7" ht="15">
      <c r="A67" s="44"/>
      <c r="B67" s="44"/>
      <c r="C67" s="142"/>
      <c r="D67" s="142"/>
      <c r="E67" s="44"/>
      <c r="F67" s="51"/>
      <c r="G67" s="144">
        <f t="shared" si="4"/>
        <v>0</v>
      </c>
    </row>
    <row r="68" spans="1:7" ht="15">
      <c r="A68" s="44"/>
      <c r="B68" s="44"/>
      <c r="C68" s="142"/>
      <c r="D68" s="142"/>
      <c r="E68" s="44"/>
      <c r="F68" s="51"/>
      <c r="G68" s="144">
        <f t="shared" si="4"/>
        <v>0</v>
      </c>
    </row>
    <row r="69" spans="1:7" ht="15">
      <c r="A69" s="44"/>
      <c r="B69" s="44"/>
      <c r="C69" s="142"/>
      <c r="D69" s="142"/>
      <c r="E69" s="44"/>
      <c r="F69" s="51"/>
      <c r="G69" s="144">
        <f t="shared" si="4"/>
        <v>0</v>
      </c>
    </row>
    <row r="70" spans="1:7" ht="15">
      <c r="A70" s="44"/>
      <c r="B70" s="44"/>
      <c r="C70" s="142"/>
      <c r="D70" s="142"/>
      <c r="E70" s="44"/>
      <c r="F70" s="51"/>
      <c r="G70" s="144">
        <f t="shared" si="4"/>
        <v>0</v>
      </c>
    </row>
    <row r="71" spans="1:7" ht="15">
      <c r="A71" s="44"/>
      <c r="B71" s="44"/>
      <c r="C71" s="142"/>
      <c r="D71" s="142"/>
      <c r="E71" s="44"/>
      <c r="F71" s="51"/>
      <c r="G71" s="144">
        <f t="shared" si="4"/>
        <v>0</v>
      </c>
    </row>
    <row r="72" spans="1:7" ht="15">
      <c r="A72" s="44"/>
      <c r="B72" s="44"/>
      <c r="C72" s="142"/>
      <c r="D72" s="142"/>
      <c r="E72" s="44"/>
      <c r="F72" s="51"/>
      <c r="G72" s="144">
        <f t="shared" si="4"/>
        <v>0</v>
      </c>
    </row>
    <row r="73" spans="1:7" ht="15">
      <c r="A73" s="44"/>
      <c r="B73" s="44"/>
      <c r="C73" s="142"/>
      <c r="D73" s="142"/>
      <c r="E73" s="44"/>
      <c r="F73" s="51"/>
      <c r="G73" s="144">
        <f t="shared" si="4"/>
        <v>0</v>
      </c>
    </row>
    <row r="74" spans="1:7" ht="15">
      <c r="A74" s="44"/>
      <c r="B74" s="44"/>
      <c r="C74" s="142"/>
      <c r="D74" s="142"/>
      <c r="E74" s="44"/>
      <c r="F74" s="51"/>
      <c r="G74" s="144">
        <f t="shared" si="4"/>
        <v>0</v>
      </c>
    </row>
    <row r="75" spans="1:7" ht="15">
      <c r="A75" s="44"/>
      <c r="B75" s="44"/>
      <c r="C75" s="142"/>
      <c r="D75" s="142"/>
      <c r="E75" s="44"/>
      <c r="F75" s="51"/>
      <c r="G75" s="144">
        <f t="shared" si="4"/>
        <v>0</v>
      </c>
    </row>
    <row r="76" spans="1:7" ht="15">
      <c r="A76" s="41" t="s">
        <v>166</v>
      </c>
      <c r="B76" s="142"/>
      <c r="C76" s="142"/>
      <c r="D76" s="142"/>
      <c r="E76" s="142"/>
      <c r="F76" s="142"/>
      <c r="G76" s="155">
        <f>SUM(G63:G75)</f>
        <v>0</v>
      </c>
    </row>
    <row r="77" spans="1:7" ht="15">
      <c r="A77" s="291"/>
      <c r="B77" s="292"/>
      <c r="C77" s="292"/>
      <c r="D77" s="292"/>
      <c r="E77" s="292"/>
      <c r="F77" s="292"/>
      <c r="G77" s="293"/>
    </row>
    <row r="78" spans="1:7" ht="15">
      <c r="A78" s="290"/>
      <c r="B78" s="290"/>
      <c r="C78" s="290"/>
      <c r="D78" s="290"/>
      <c r="E78" s="290"/>
      <c r="F78" s="290"/>
      <c r="G78" s="290"/>
    </row>
    <row r="79" spans="1:7" ht="46.5" customHeight="1">
      <c r="A79" s="42" t="s">
        <v>167</v>
      </c>
      <c r="B79" s="42" t="s">
        <v>149</v>
      </c>
      <c r="C79" s="156"/>
      <c r="D79" s="156"/>
      <c r="E79" s="42" t="s">
        <v>150</v>
      </c>
      <c r="F79" s="42" t="s">
        <v>151</v>
      </c>
      <c r="G79" s="42" t="s">
        <v>142</v>
      </c>
    </row>
    <row r="80" spans="1:7" ht="15">
      <c r="A80" s="44"/>
      <c r="B80" s="44"/>
      <c r="C80" s="142"/>
      <c r="D80" s="142"/>
      <c r="E80" s="44"/>
      <c r="F80" s="51"/>
      <c r="G80" s="144">
        <f>B80*F80</f>
        <v>0</v>
      </c>
    </row>
    <row r="81" spans="1:7" ht="15">
      <c r="A81" s="44"/>
      <c r="B81" s="44"/>
      <c r="C81" s="142"/>
      <c r="D81" s="142"/>
      <c r="E81" s="44"/>
      <c r="F81" s="51"/>
      <c r="G81" s="144">
        <f aca="true" t="shared" si="5" ref="G81:G90">B81*F81</f>
        <v>0</v>
      </c>
    </row>
    <row r="82" spans="1:7" ht="15">
      <c r="A82" s="44"/>
      <c r="B82" s="44"/>
      <c r="C82" s="142"/>
      <c r="D82" s="142"/>
      <c r="E82" s="44"/>
      <c r="F82" s="51"/>
      <c r="G82" s="144">
        <f t="shared" si="5"/>
        <v>0</v>
      </c>
    </row>
    <row r="83" spans="1:7" ht="15">
      <c r="A83" s="44"/>
      <c r="B83" s="44"/>
      <c r="C83" s="142"/>
      <c r="D83" s="142"/>
      <c r="E83" s="44"/>
      <c r="F83" s="51"/>
      <c r="G83" s="144">
        <f t="shared" si="5"/>
        <v>0</v>
      </c>
    </row>
    <row r="84" spans="1:7" ht="15">
      <c r="A84" s="44"/>
      <c r="B84" s="44"/>
      <c r="C84" s="142"/>
      <c r="D84" s="142"/>
      <c r="E84" s="44"/>
      <c r="F84" s="51"/>
      <c r="G84" s="144">
        <f t="shared" si="5"/>
        <v>0</v>
      </c>
    </row>
    <row r="85" spans="1:7" ht="15">
      <c r="A85" s="44"/>
      <c r="B85" s="44"/>
      <c r="C85" s="142"/>
      <c r="D85" s="142"/>
      <c r="E85" s="44"/>
      <c r="F85" s="51"/>
      <c r="G85" s="144">
        <f t="shared" si="5"/>
        <v>0</v>
      </c>
    </row>
    <row r="86" spans="1:7" ht="15">
      <c r="A86" s="44"/>
      <c r="B86" s="44"/>
      <c r="C86" s="142"/>
      <c r="D86" s="142"/>
      <c r="E86" s="44"/>
      <c r="F86" s="51"/>
      <c r="G86" s="144">
        <f t="shared" si="5"/>
        <v>0</v>
      </c>
    </row>
    <row r="87" spans="1:7" ht="15">
      <c r="A87" s="44"/>
      <c r="B87" s="44"/>
      <c r="C87" s="142"/>
      <c r="D87" s="142"/>
      <c r="E87" s="44"/>
      <c r="F87" s="51"/>
      <c r="G87" s="144">
        <f t="shared" si="5"/>
        <v>0</v>
      </c>
    </row>
    <row r="88" spans="1:7" ht="15">
      <c r="A88" s="44"/>
      <c r="B88" s="44"/>
      <c r="C88" s="142"/>
      <c r="D88" s="142"/>
      <c r="E88" s="44"/>
      <c r="F88" s="51"/>
      <c r="G88" s="144">
        <f t="shared" si="5"/>
        <v>0</v>
      </c>
    </row>
    <row r="89" spans="1:7" ht="15">
      <c r="A89" s="44"/>
      <c r="B89" s="44"/>
      <c r="C89" s="142"/>
      <c r="D89" s="142"/>
      <c r="E89" s="44"/>
      <c r="F89" s="51"/>
      <c r="G89" s="144">
        <f t="shared" si="5"/>
        <v>0</v>
      </c>
    </row>
    <row r="90" spans="1:7" ht="15">
      <c r="A90" s="44"/>
      <c r="B90" s="44"/>
      <c r="C90" s="142"/>
      <c r="D90" s="142"/>
      <c r="E90" s="44"/>
      <c r="F90" s="51"/>
      <c r="G90" s="144">
        <f t="shared" si="5"/>
        <v>0</v>
      </c>
    </row>
    <row r="91" spans="1:7" ht="15">
      <c r="A91" s="41" t="s">
        <v>168</v>
      </c>
      <c r="B91" s="142"/>
      <c r="C91" s="142"/>
      <c r="D91" s="142"/>
      <c r="E91" s="142"/>
      <c r="F91" s="142"/>
      <c r="G91" s="155">
        <f>SUM(G80:G90)</f>
        <v>0</v>
      </c>
    </row>
    <row r="92" spans="1:7" ht="15">
      <c r="A92" s="180"/>
      <c r="B92" s="181"/>
      <c r="C92" s="181"/>
      <c r="D92" s="181"/>
      <c r="E92" s="181"/>
      <c r="F92" s="181"/>
      <c r="G92" s="182"/>
    </row>
    <row r="93" spans="1:7" ht="58">
      <c r="A93" s="42" t="s">
        <v>169</v>
      </c>
      <c r="B93" s="42" t="s">
        <v>149</v>
      </c>
      <c r="C93" s="156"/>
      <c r="D93" s="156"/>
      <c r="E93" s="42" t="s">
        <v>150</v>
      </c>
      <c r="F93" s="42" t="s">
        <v>151</v>
      </c>
      <c r="G93" s="42" t="s">
        <v>142</v>
      </c>
    </row>
    <row r="94" spans="1:7" ht="15">
      <c r="A94" s="147" t="s">
        <v>195</v>
      </c>
      <c r="B94" s="140">
        <v>0</v>
      </c>
      <c r="C94" s="140"/>
      <c r="D94" s="140"/>
      <c r="E94" s="140" t="s">
        <v>196</v>
      </c>
      <c r="F94" s="146">
        <v>0</v>
      </c>
      <c r="G94" s="144">
        <f aca="true" t="shared" si="6" ref="G94">B94*F94</f>
        <v>0</v>
      </c>
    </row>
    <row r="95" spans="1:7" ht="15">
      <c r="A95" s="44"/>
      <c r="B95" s="44"/>
      <c r="C95" s="142"/>
      <c r="D95" s="142"/>
      <c r="E95" s="44"/>
      <c r="F95" s="51"/>
      <c r="G95" s="144">
        <f aca="true" t="shared" si="7" ref="G95:G104">B95*F95</f>
        <v>0</v>
      </c>
    </row>
    <row r="96" spans="1:7" ht="15">
      <c r="A96" s="44"/>
      <c r="B96" s="44"/>
      <c r="C96" s="142"/>
      <c r="D96" s="142"/>
      <c r="E96" s="44"/>
      <c r="F96" s="51"/>
      <c r="G96" s="144">
        <f t="shared" si="7"/>
        <v>0</v>
      </c>
    </row>
    <row r="97" spans="1:7" ht="15">
      <c r="A97" s="44"/>
      <c r="B97" s="44"/>
      <c r="C97" s="142"/>
      <c r="D97" s="142"/>
      <c r="E97" s="44"/>
      <c r="F97" s="51"/>
      <c r="G97" s="144">
        <f t="shared" si="7"/>
        <v>0</v>
      </c>
    </row>
    <row r="98" spans="1:7" ht="15">
      <c r="A98" s="44"/>
      <c r="B98" s="44"/>
      <c r="C98" s="142"/>
      <c r="D98" s="142"/>
      <c r="E98" s="44"/>
      <c r="F98" s="51"/>
      <c r="G98" s="144">
        <f t="shared" si="7"/>
        <v>0</v>
      </c>
    </row>
    <row r="99" spans="1:7" ht="15">
      <c r="A99" s="44"/>
      <c r="B99" s="44"/>
      <c r="C99" s="142"/>
      <c r="D99" s="142"/>
      <c r="E99" s="44"/>
      <c r="F99" s="51"/>
      <c r="G99" s="144">
        <f t="shared" si="7"/>
        <v>0</v>
      </c>
    </row>
    <row r="100" spans="1:7" ht="15">
      <c r="A100" s="44"/>
      <c r="B100" s="44"/>
      <c r="C100" s="142"/>
      <c r="D100" s="142"/>
      <c r="E100" s="44"/>
      <c r="F100" s="51"/>
      <c r="G100" s="144">
        <f t="shared" si="7"/>
        <v>0</v>
      </c>
    </row>
    <row r="101" spans="1:7" ht="15">
      <c r="A101" s="44"/>
      <c r="B101" s="44"/>
      <c r="C101" s="142"/>
      <c r="D101" s="142"/>
      <c r="E101" s="44"/>
      <c r="F101" s="51"/>
      <c r="G101" s="144">
        <f t="shared" si="7"/>
        <v>0</v>
      </c>
    </row>
    <row r="102" spans="1:7" ht="15">
      <c r="A102" s="44"/>
      <c r="B102" s="44"/>
      <c r="C102" s="142"/>
      <c r="D102" s="142"/>
      <c r="E102" s="44"/>
      <c r="F102" s="51"/>
      <c r="G102" s="144">
        <f t="shared" si="7"/>
        <v>0</v>
      </c>
    </row>
    <row r="103" spans="1:7" ht="15">
      <c r="A103" s="44"/>
      <c r="B103" s="44"/>
      <c r="C103" s="142"/>
      <c r="D103" s="142"/>
      <c r="E103" s="44"/>
      <c r="F103" s="51"/>
      <c r="G103" s="144">
        <f t="shared" si="7"/>
        <v>0</v>
      </c>
    </row>
    <row r="104" spans="1:7" ht="15">
      <c r="A104" s="44"/>
      <c r="B104" s="44"/>
      <c r="C104" s="142"/>
      <c r="D104" s="142"/>
      <c r="E104" s="44"/>
      <c r="F104" s="51"/>
      <c r="G104" s="144">
        <f t="shared" si="7"/>
        <v>0</v>
      </c>
    </row>
    <row r="105" spans="1:7" ht="15">
      <c r="A105" s="41" t="s">
        <v>170</v>
      </c>
      <c r="B105" s="142"/>
      <c r="C105" s="142"/>
      <c r="D105" s="142"/>
      <c r="E105" s="142"/>
      <c r="F105" s="142"/>
      <c r="G105" s="155">
        <f>SUM(G94:G104)</f>
        <v>0</v>
      </c>
    </row>
    <row r="106" spans="1:8" ht="15.5">
      <c r="A106" s="285" t="s">
        <v>171</v>
      </c>
      <c r="B106" s="285"/>
      <c r="C106" s="285"/>
      <c r="D106" s="285"/>
      <c r="E106" s="285"/>
      <c r="F106" s="285"/>
      <c r="G106" s="50">
        <f>G12+G23+G37+G50+G60+G76+G91+G105</f>
        <v>315360</v>
      </c>
      <c r="H106" s="62" t="s">
        <v>222</v>
      </c>
    </row>
    <row r="107" ht="15">
      <c r="G107" s="64"/>
    </row>
    <row r="108" spans="1:8" ht="16" thickBot="1">
      <c r="A108" s="283" t="s">
        <v>172</v>
      </c>
      <c r="B108" s="283"/>
      <c r="C108" s="283"/>
      <c r="D108" s="283"/>
      <c r="E108" s="283"/>
      <c r="F108" s="283"/>
      <c r="G108" s="283"/>
      <c r="H108" s="283"/>
    </row>
    <row r="109" spans="1:8" ht="72.5">
      <c r="A109" s="53" t="s">
        <v>173</v>
      </c>
      <c r="B109" s="88"/>
      <c r="C109" s="54"/>
      <c r="D109" s="54" t="s">
        <v>174</v>
      </c>
      <c r="E109" s="54" t="s">
        <v>175</v>
      </c>
      <c r="F109" s="54" t="s">
        <v>176</v>
      </c>
      <c r="G109" s="54" t="s">
        <v>177</v>
      </c>
      <c r="H109" s="55" t="s">
        <v>178</v>
      </c>
    </row>
    <row r="110" spans="1:8" ht="15">
      <c r="A110" s="56"/>
      <c r="B110" s="44"/>
      <c r="C110" s="60"/>
      <c r="D110" s="60"/>
      <c r="E110" s="51"/>
      <c r="F110" s="51"/>
      <c r="G110" s="51"/>
      <c r="H110" s="59">
        <f aca="true" t="shared" si="8" ref="H110:H117">SUM(C110:G110)</f>
        <v>0</v>
      </c>
    </row>
    <row r="111" spans="1:8" ht="15">
      <c r="A111" s="56"/>
      <c r="B111" s="44"/>
      <c r="C111" s="60"/>
      <c r="D111" s="60"/>
      <c r="E111" s="51"/>
      <c r="F111" s="51"/>
      <c r="G111" s="51"/>
      <c r="H111" s="59">
        <f t="shared" si="8"/>
        <v>0</v>
      </c>
    </row>
    <row r="112" spans="1:8" ht="15">
      <c r="A112" s="56"/>
      <c r="B112" s="44"/>
      <c r="C112" s="60"/>
      <c r="D112" s="60"/>
      <c r="E112" s="51"/>
      <c r="F112" s="51"/>
      <c r="G112" s="51"/>
      <c r="H112" s="59">
        <f t="shared" si="8"/>
        <v>0</v>
      </c>
    </row>
    <row r="113" spans="1:8" ht="15">
      <c r="A113" s="56"/>
      <c r="B113" s="44"/>
      <c r="C113" s="60"/>
      <c r="D113" s="60"/>
      <c r="E113" s="51"/>
      <c r="F113" s="51"/>
      <c r="G113" s="51"/>
      <c r="H113" s="59">
        <f t="shared" si="8"/>
        <v>0</v>
      </c>
    </row>
    <row r="114" spans="1:8" ht="15">
      <c r="A114" s="56"/>
      <c r="B114" s="44"/>
      <c r="C114" s="60"/>
      <c r="D114" s="60"/>
      <c r="E114" s="51"/>
      <c r="F114" s="51"/>
      <c r="G114" s="51"/>
      <c r="H114" s="59">
        <f t="shared" si="8"/>
        <v>0</v>
      </c>
    </row>
    <row r="115" spans="1:8" ht="15">
      <c r="A115" s="56"/>
      <c r="B115" s="44"/>
      <c r="C115" s="60"/>
      <c r="D115" s="60"/>
      <c r="E115" s="51"/>
      <c r="F115" s="51"/>
      <c r="G115" s="51"/>
      <c r="H115" s="59">
        <f t="shared" si="8"/>
        <v>0</v>
      </c>
    </row>
    <row r="116" spans="1:8" ht="15">
      <c r="A116" s="56"/>
      <c r="B116" s="44"/>
      <c r="C116" s="60"/>
      <c r="D116" s="60"/>
      <c r="E116" s="51"/>
      <c r="F116" s="51"/>
      <c r="G116" s="51"/>
      <c r="H116" s="59">
        <f t="shared" si="8"/>
        <v>0</v>
      </c>
    </row>
    <row r="117" spans="1:8" ht="15" thickBot="1">
      <c r="A117" s="89"/>
      <c r="B117" s="79"/>
      <c r="C117" s="90"/>
      <c r="D117" s="90"/>
      <c r="E117" s="91"/>
      <c r="F117" s="91"/>
      <c r="G117" s="91"/>
      <c r="H117" s="92">
        <f t="shared" si="8"/>
        <v>0</v>
      </c>
    </row>
    <row r="118" spans="1:8" ht="15" thickBot="1">
      <c r="A118" s="52" t="s">
        <v>179</v>
      </c>
      <c r="B118" s="93"/>
      <c r="C118" s="157"/>
      <c r="D118" s="57">
        <f>SUM(D112:D117)</f>
        <v>0</v>
      </c>
      <c r="E118" s="57">
        <f>SUM(E112:E117)</f>
        <v>0</v>
      </c>
      <c r="F118" s="57">
        <f>SUM(F112:F117)</f>
        <v>0</v>
      </c>
      <c r="G118" s="57">
        <f>SUM(G112:G117)</f>
        <v>0</v>
      </c>
      <c r="H118" s="58">
        <f>SUM(H112:H117)</f>
        <v>0</v>
      </c>
    </row>
    <row r="119" spans="3:8" ht="15">
      <c r="C119" s="73" t="s">
        <v>182</v>
      </c>
      <c r="D119" s="64">
        <f>D110+D111</f>
        <v>0</v>
      </c>
      <c r="E119" s="62"/>
      <c r="F119" s="64">
        <f>F110+F111</f>
        <v>0</v>
      </c>
      <c r="G119" s="62"/>
      <c r="H119" s="64">
        <f>H110+H111</f>
        <v>0</v>
      </c>
    </row>
    <row r="120" spans="1:8" ht="15">
      <c r="A120" s="284" t="s">
        <v>180</v>
      </c>
      <c r="B120" s="284"/>
      <c r="C120" s="284"/>
      <c r="D120" s="284"/>
      <c r="E120" s="284"/>
      <c r="F120" s="284"/>
      <c r="G120" s="284"/>
      <c r="H120" s="284"/>
    </row>
  </sheetData>
  <sheetProtection sort="0" autoFilter="0"/>
  <mergeCells count="14">
    <mergeCell ref="A108:H108"/>
    <mergeCell ref="A120:H120"/>
    <mergeCell ref="A61:G61"/>
    <mergeCell ref="A78:G78"/>
    <mergeCell ref="A35:G35"/>
    <mergeCell ref="A106:F106"/>
    <mergeCell ref="A51:G51"/>
    <mergeCell ref="A77:G77"/>
    <mergeCell ref="A1:G1"/>
    <mergeCell ref="B2:G2"/>
    <mergeCell ref="A13:G13"/>
    <mergeCell ref="A26:G26"/>
    <mergeCell ref="A38:G38"/>
    <mergeCell ref="A24:G24"/>
  </mergeCells>
  <printOptions/>
  <pageMargins left="0.25" right="0.25" top="0.75" bottom="0.75" header="0.3" footer="0.3"/>
  <pageSetup fitToHeight="0" fitToWidth="1" horizontalDpi="600" verticalDpi="600" orientation="portrait" scale="78" r:id="rId1"/>
  <rowBreaks count="1" manualBreakCount="1">
    <brk id="107"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5b0f5a0-531c-4d83-a6f8-77e342ae80a7">
      <Terms xmlns="http://schemas.microsoft.com/office/infopath/2007/PartnerControls"/>
    </lcf76f155ced4ddcb4097134ff3c332f>
    <TaxCatchAll xmlns="5cd83163-8242-481b-88c9-0cd73288ba2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02D2D642E10F4FB55B09731F8609EB" ma:contentTypeVersion="15" ma:contentTypeDescription="Create a new document." ma:contentTypeScope="" ma:versionID="34d15f0db88db65ed8d9ebf9a9e8af06">
  <xsd:schema xmlns:xsd="http://www.w3.org/2001/XMLSchema" xmlns:xs="http://www.w3.org/2001/XMLSchema" xmlns:p="http://schemas.microsoft.com/office/2006/metadata/properties" xmlns:ns2="95b0f5a0-531c-4d83-a6f8-77e342ae80a7" xmlns:ns3="5cd83163-8242-481b-88c9-0cd73288ba20" targetNamespace="http://schemas.microsoft.com/office/2006/metadata/properties" ma:root="true" ma:fieldsID="e77d6b7f5749342a0beb7b43dbf5485d" ns2:_="" ns3:_="">
    <xsd:import namespace="95b0f5a0-531c-4d83-a6f8-77e342ae80a7"/>
    <xsd:import namespace="5cd83163-8242-481b-88c9-0cd73288ba2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0f5a0-531c-4d83-a6f8-77e342ae8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a81f0f6-cd2b-435a-8ec6-05a8656f939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d83163-8242-481b-88c9-0cd73288ba2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c5b2440-c0d5-467b-a00d-42dd33670a16}" ma:internalName="TaxCatchAll" ma:showField="CatchAllData" ma:web="5cd83163-8242-481b-88c9-0cd73288ba2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75BACF-763A-4442-A116-A8F2E5454C8D}">
  <ds:schemaRefs>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95b0f5a0-531c-4d83-a6f8-77e342ae80a7"/>
    <ds:schemaRef ds:uri="http://schemas.microsoft.com/office/infopath/2007/PartnerControls"/>
    <ds:schemaRef ds:uri="http://purl.org/dc/dcmitype/"/>
    <ds:schemaRef ds:uri="http://schemas.openxmlformats.org/package/2006/metadata/core-properties"/>
    <ds:schemaRef ds:uri="5cd83163-8242-481b-88c9-0cd73288ba20"/>
  </ds:schemaRefs>
</ds:datastoreItem>
</file>

<file path=customXml/itemProps2.xml><?xml version="1.0" encoding="utf-8"?>
<ds:datastoreItem xmlns:ds="http://schemas.openxmlformats.org/officeDocument/2006/customXml" ds:itemID="{3150B75F-5B59-457B-AD89-0EF64FB23E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b0f5a0-531c-4d83-a6f8-77e342ae80a7"/>
    <ds:schemaRef ds:uri="5cd83163-8242-481b-88c9-0cd73288ba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184054-8BA6-4236-B74F-5A30B1A91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Efrén Meza</dc:creator>
  <cp:keywords/>
  <dc:description/>
  <cp:lastModifiedBy>Moraima Z. Cervantes</cp:lastModifiedBy>
  <dcterms:created xsi:type="dcterms:W3CDTF">2014-10-06T16:23:44Z</dcterms:created>
  <dcterms:modified xsi:type="dcterms:W3CDTF">2024-07-02T19:29:13Z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0x0101002B02D2D642E10F4FB55B09731F8609EB</vt:lpwstr>
  </property>
  <property fmtid="{D5CDD505-2E9C-101B-9397-08002B2CF9AE}" pid="3" name="MediaServiceImageTags">
    <vt:lpwstr/>
  </property>
</Properties>
</file>